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8AFB5EC2-B0C4-4852-9D62-CCF87F32954B}" xr6:coauthVersionLast="41" xr6:coauthVersionMax="41" xr10:uidLastSave="{00000000-0000-0000-0000-000000000000}"/>
  <bookViews>
    <workbookView xWindow="1245" yWindow="1080" windowWidth="26655" windowHeight="14190" xr2:uid="{B2AB9FDD-78BA-4781-9EB4-31E43E1CFF7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'MZS-M8'!$A$12:$L$113</definedName>
    <definedName name="_xlnm.Print_Area" localSheetId="4">'MZS-T0'!$A$1:$F$35</definedName>
    <definedName name="_xlnm.Print_Area" localSheetId="5">'MZS-T8'!$A$14:$G$115</definedName>
    <definedName name="_xlnm.Print_Area" localSheetId="6">'MZS-V0'!$A$1:$F$31</definedName>
    <definedName name="_xlnm.Print_Area" localSheetId="7">'MZS-V1'!$A$1:$F$48</definedName>
    <definedName name="_xlnm.Print_Area" localSheetId="8">'MZS-V8'!$A$13:$F$113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6" i="5" l="1"/>
  <c r="I27" i="5"/>
  <c r="J27" i="5" s="1"/>
  <c r="J24" i="5" l="1"/>
  <c r="J23" i="5"/>
  <c r="J25" i="5"/>
</calcChain>
</file>

<file path=xl/sharedStrings.xml><?xml version="1.0" encoding="utf-8"?>
<sst xmlns="http://schemas.openxmlformats.org/spreadsheetml/2006/main" count="826" uniqueCount="281">
  <si>
    <t>MZS-M0</t>
  </si>
  <si>
    <t>CZ053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</si>
  <si>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</si>
  <si>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</si>
  <si>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</si>
  <si>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</si>
  <si>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</si>
  <si>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</si>
  <si>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</si>
  <si>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</si>
  <si>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</si>
  <si>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</si>
  <si>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</si>
  <si>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</si>
  <si>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</si>
  <si>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</si>
  <si>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</si>
  <si>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</si>
  <si>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</si>
  <si>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</si>
  <si>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</si>
  <si>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</si>
  <si>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</si>
  <si>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</si>
  <si>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</si>
  <si>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</si>
  <si>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</si>
  <si>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</si>
  <si>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</si>
  <si>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</si>
  <si>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</si>
  <si>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</si>
  <si>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</si>
  <si>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</si>
  <si>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</si>
  <si>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</si>
  <si>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</si>
  <si>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</si>
  <si>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</si>
  <si>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</si>
  <si>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</si>
  <si>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</si>
  <si>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</si>
  <si>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</si>
  <si>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</si>
  <si>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</si>
  <si>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</si>
  <si>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</si>
  <si>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</si>
  <si>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</si>
  <si>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</si>
  <si>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</si>
  <si>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</si>
  <si>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</si>
  <si>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</si>
  <si>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</si>
  <si>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</si>
  <si>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</si>
  <si>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</si>
  <si>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</si>
  <si>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</si>
  <si>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</si>
  <si>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</si>
  <si>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</si>
  <si>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</si>
  <si>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</si>
  <si>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</si>
  <si>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</si>
  <si>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</si>
  <si>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</si>
  <si>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</si>
  <si>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</si>
  <si>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</si>
  <si>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</si>
  <si>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</si>
  <si>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</si>
  <si>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</si>
  <si>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</si>
  <si>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</si>
  <si>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</si>
  <si>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</si>
  <si>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</si>
  <si>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</si>
  <si>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</si>
  <si>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</si>
  <si>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</si>
  <si>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</si>
  <si>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</si>
  <si>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</si>
  <si>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</si>
  <si>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</si>
  <si>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</si>
  <si>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</si>
  <si>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</si>
  <si>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</si>
  <si>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</si>
  <si>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</si>
  <si>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</si>
  <si>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</si>
  <si>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</si>
  <si>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</si>
  <si>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</si>
  <si>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</si>
  <si>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</si>
  <si>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</si>
  <si>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</si>
  <si>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</si>
  <si>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</si>
  <si>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</si>
  <si>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</si>
  <si>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</si>
  <si>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</si>
  <si>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</si>
  <si>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</si>
  <si>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</si>
  <si>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</si>
  <si>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</si>
  <si>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</si>
  <si>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</si>
  <si>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</si>
  <si>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</si>
  <si>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</si>
  <si>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</si>
  <si>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</si>
  <si>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</si>
  <si>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</si>
  <si>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</si>
  <si>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</si>
  <si>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</si>
  <si>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</si>
  <si>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</si>
  <si>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</si>
  <si>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</si>
  <si>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</si>
  <si>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</si>
  <si>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2113 Chemici (kromě chemického inženýrství)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</si>
  <si>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</si>
  <si>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</si>
  <si>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</si>
  <si>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2145 Chemičtí inženýři a specialisté v příbuzných oborech</t>
  </si>
  <si>
    <t>2151 Inženýři elektrotechnici a energetici</t>
  </si>
  <si>
    <t>2152 Inženýři elektronici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</si>
  <si>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</si>
  <si>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</si>
  <si>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</si>
  <si>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</si>
  <si>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</si>
  <si>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</si>
  <si>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</si>
  <si>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2514 Programátoři počítačových aplikací specialisté</t>
  </si>
  <si>
    <t>2522 Systémoví administrátoři, správci počítačových sítí</t>
  </si>
  <si>
    <t>2636 Specialisté v církevní oblasti a v příbuzných oblastech</t>
  </si>
  <si>
    <t>3111 Technici v chem. a fyzikálních vědách (kr.chem.inženýrství)</t>
  </si>
  <si>
    <t>3112 Stavební technici</t>
  </si>
  <si>
    <t>3114 Technici elektronici</t>
  </si>
  <si>
    <t>3115 Strojírenští technici</t>
  </si>
  <si>
    <t>3116 Technici v chemickém inženýrství a příbuzných oborech</t>
  </si>
  <si>
    <t>3121 Mistři a příbuzní prac.v těžbě,hutní výrobě,slévárenství</t>
  </si>
  <si>
    <t>3122 Mistři a příbuzní prac.ve výrobě (kr.hutnictví,slévárenství)</t>
  </si>
  <si>
    <t>3141 Technici, laboranti v biolog.a příbuz. oborech (kr.zdravot.)</t>
  </si>
  <si>
    <t>3213 Farmaceutičtí asistenti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</si>
  <si>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</si>
  <si>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</si>
  <si>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</si>
  <si>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</si>
  <si>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</si>
  <si>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</si>
  <si>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</si>
  <si>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</si>
  <si>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</si>
  <si>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</si>
  <si>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</si>
  <si>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</si>
  <si>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</si>
  <si>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</si>
  <si>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</si>
  <si>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</si>
  <si>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</si>
  <si>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</si>
  <si>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</si>
  <si>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</si>
  <si>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</si>
  <si>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</si>
  <si>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4226 Recepční (kr.recepčních v hotelích, ubytovacích zařízeních)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</si>
  <si>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</si>
  <si>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</si>
  <si>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</si>
  <si>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</si>
  <si>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</si>
  <si>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</si>
  <si>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</si>
  <si>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</si>
  <si>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</si>
  <si>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</si>
  <si>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</si>
  <si>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</si>
  <si>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</si>
  <si>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</si>
  <si>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</si>
  <si>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</si>
  <si>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7213 Pracovníci na zpracování plechu</t>
  </si>
  <si>
    <t>7222 Nástrojaři a příbuzní pracovníci</t>
  </si>
  <si>
    <t>7322 Tiskaři</t>
  </si>
  <si>
    <t>7412 Elektromechanici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</si>
  <si>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</si>
  <si>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</si>
  <si>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</si>
  <si>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</si>
  <si>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</si>
  <si>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</si>
  <si>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8143 Obsluha strojů na výrobu a zpracování výrobků z papíru</t>
  </si>
  <si>
    <t>8152 Obsluha tkacích a pletacích strojů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</si>
  <si>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</si>
  <si>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</si>
  <si>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</si>
  <si>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</si>
  <si>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</si>
  <si>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</si>
  <si>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</si>
  <si>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</si>
  <si>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</si>
  <si>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</si>
  <si>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</si>
  <si>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</si>
  <si>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</si>
  <si>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</si>
  <si>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</si>
  <si>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</si>
  <si>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</si>
  <si>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</si>
  <si>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</si>
  <si>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</si>
  <si>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</si>
  <si>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</si>
  <si>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</si>
  <si>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</si>
  <si>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</si>
  <si>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</si>
  <si>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</si>
  <si>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</si>
  <si>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</si>
  <si>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</si>
  <si>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</si>
  <si>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</si>
  <si>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</si>
  <si>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</si>
  <si>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</si>
  <si>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</si>
  <si>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</si>
  <si>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</si>
  <si>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</si>
  <si>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</si>
  <si>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</si>
  <si>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</si>
  <si>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</si>
  <si>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</si>
  <si>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</si>
  <si>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</si>
  <si>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</si>
  <si>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</si>
  <si>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</si>
  <si>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</si>
  <si>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</si>
  <si>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</si>
  <si>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</si>
  <si>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</si>
  <si>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</si>
  <si>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</si>
  <si>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</si>
  <si>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</si>
  <si>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</si>
  <si>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</si>
  <si>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</si>
  <si>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</si>
  <si>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</si>
  <si>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</si>
  <si>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</si>
  <si>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</si>
  <si>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Pardubický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</si>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</sst>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2DB6E73-3BCF-4B2B-B901-16F0504567E0}"/>
    <cellStyle name="normal" xfId="6" xr:uid="{17DEEF04-366C-4BD9-AFF9-BA646DD3C966}"/>
    <cellStyle name="Normální" xfId="0" builtinId="0"/>
    <cellStyle name="normální 2 4" xfId="15" xr:uid="{4C0FB1BD-1A79-4B71-85D8-2B6E244ED526}"/>
    <cellStyle name="normální 3" xfId="3" xr:uid="{DF2C5247-B790-4069-8D18-7548801926C1}"/>
    <cellStyle name="normální_021 ISPV 2" xfId="2" xr:uid="{82C87E40-15F4-4B0E-B39A-4908FEE3AE81}"/>
    <cellStyle name="normální_021 ISPV 2 2" xfId="9" xr:uid="{76E0D26A-C031-4844-AE03-BF70AEC57E57}"/>
    <cellStyle name="normální_022 ISPV 2" xfId="1" xr:uid="{05BB71A5-7843-4D21-855A-ABB62551FD2B}"/>
    <cellStyle name="normální_022 ISPVNP vaz 2" xfId="4" xr:uid="{0C0DFD49-9B0B-47F6-8FF8-C2FC5CA7D84B}"/>
    <cellStyle name="normální_022 ISPVP vaz 2" xfId="5" xr:uid="{4D3D826A-BF6D-467A-9249-39224630571C}"/>
    <cellStyle name="normální_022 ISPVP vaz 3" xfId="11" xr:uid="{B508C138-191F-4735-9188-5D6600E509C6}"/>
    <cellStyle name="normální_994 ISPV podnikatelská sféra 2" xfId="14" xr:uid="{CFE34083-38EA-456B-B765-FC90BA88D7F4}"/>
    <cellStyle name="normální_ISPV984" xfId="8" xr:uid="{AE21AB25-7A52-43CC-B291-544DE9D34778}"/>
    <cellStyle name="normální_ISPV984 2" xfId="17" xr:uid="{F6F76D39-9E41-4E02-8BE6-AACF3D510335}"/>
    <cellStyle name="normální_M1 vazena" xfId="7" xr:uid="{1C1CF55E-A28F-4999-B2B1-0827151AF35D}"/>
    <cellStyle name="normální_M1 vazena 2" xfId="16" xr:uid="{2BC83118-A65F-4C2B-AF6C-250B8B93D447}"/>
    <cellStyle name="normální_NewTables var c M5 navrh" xfId="10" xr:uid="{A438A28B-27C3-44BD-BAD4-0FB5C06306AD}"/>
    <cellStyle name="normální_Vystupy_MPSV" xfId="12" xr:uid="{65D6A6C3-35A3-4EC7-B017-447BC3011BDB}"/>
    <cellStyle name="procent 2" xfId="13" xr:uid="{FD250BBF-2067-4080-90DD-2AE587CBEC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4301.7706999999991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4301.7706999999991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18809.214599999999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E-40CA-9661-E975FDF65ED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7DE-40CA-9661-E975FDF65ED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5984.8601999999992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E-40CA-9661-E975FDF65ED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10098.746299999999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4301.7706999999991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7289.5905000000021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DE-40CA-9661-E975FDF6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27846.809000000001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7DE-40CA-9661-E975FDF6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2D6C-4460-86F4-A0694E948A7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2D6C-4460-86F4-A0694E948A7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2D6C-4460-86F4-A0694E948A7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142.61139999999997</c:v>
                </c:pt>
                <c:pt idx="1">
                  <c:v>14.0181</c:v>
                </c:pt>
                <c:pt idx="2">
                  <c:v>6.6443000000000003</c:v>
                </c:pt>
                <c:pt idx="3">
                  <c:v>5.9997000000000185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6C-4460-86F4-A0694E94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26.222200000000001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26.222200000000001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113.6096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4-4EC8-B6B1-5A16360CD0C4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E14-4EC8-B6B1-5A16360CD0C4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34.883199999999988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14-4EC8-B6B1-5A16360CD0C4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60.330299999999994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26.222200000000001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42.641600000000011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14-4EC8-B6B1-5A16360C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166.6549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E14-4EC8-B6B1-5A16360CD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9943B95-9A59-4232-A0B3-441D3A0C9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D046D4D-8FF2-4B87-A05E-467A60E6F58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4035ED0-EB2C-400D-A896-67F171C3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9ABDE6C-DA85-47F4-AB5A-757EE226A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2132382-22C1-40E6-9732-BA9B223926F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3F38FF4-22C5-4836-8FD7-E59D273CD6C6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A985655-4935-4943-BD43-6E55FE83E662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D0EB4A7-B837-4485-ABF5-4AF51E08F5D8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261FA3B-A70D-4EF4-B9BA-CA7A0DD842E0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BE690E1-CAF9-4AEC-A244-A5242129E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8B71D2B-5BA5-4BC6-8A04-4C1B73EEF967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30ECAD-1110-46B2-AFA3-D14E4FD3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27846.809000000001</v>
          </cell>
        </row>
        <row r="33">
          <cell r="B33">
            <v>4301.7706999999991</v>
          </cell>
          <cell r="C33">
            <v>18809.214599999999</v>
          </cell>
          <cell r="D33">
            <v>5984.8601999999992</v>
          </cell>
          <cell r="E33">
            <v>7289.5905000000021</v>
          </cell>
          <cell r="F33">
            <v>10098.746299999999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142.61139999999997</v>
          </cell>
        </row>
        <row r="25">
          <cell r="H25" t="str">
            <v>Dovolená</v>
          </cell>
          <cell r="I25">
            <v>14.0181</v>
          </cell>
        </row>
        <row r="26">
          <cell r="H26" t="str">
            <v>Nemoc</v>
          </cell>
          <cell r="I26">
            <v>6.6443000000000003</v>
          </cell>
        </row>
        <row r="27">
          <cell r="H27" t="str">
            <v>Jiné</v>
          </cell>
          <cell r="I27">
            <v>5.9997000000000185</v>
          </cell>
        </row>
      </sheetData>
      <sheetData sheetId="7"/>
      <sheetData sheetId="8">
        <row r="16">
          <cell r="D16">
            <v>166.6549</v>
          </cell>
        </row>
        <row r="22">
          <cell r="B22">
            <v>26.222200000000001</v>
          </cell>
          <cell r="C22">
            <v>113.6096</v>
          </cell>
          <cell r="D22">
            <v>34.883199999999988</v>
          </cell>
          <cell r="E22">
            <v>42.641600000000011</v>
          </cell>
          <cell r="F22">
            <v>60.330299999999994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CFD4-8178-4B2E-B34B-7B0939450642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277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278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24794.074799999999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279</v>
      </c>
      <c r="C9" s="23"/>
      <c r="D9" s="442">
        <v>107.656477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14507.4439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18809.214599999999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24794.074799999999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32083.665300000001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42182.411599999999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27846.809000000001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61.709000000000003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16.239999999999998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4.41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10.43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173.01329999999999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280</v>
      </c>
      <c r="C29" s="464"/>
      <c r="D29" s="58">
        <v>143.54830000000001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4301.7706999999991</v>
      </c>
      <c r="C33" s="55">
        <v>18809.214599999999</v>
      </c>
      <c r="D33" s="56">
        <v>5984.8601999999992</v>
      </c>
      <c r="E33" s="56">
        <v>7289.5905000000021</v>
      </c>
      <c r="F33" s="56">
        <v>10098.746299999999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04B0-A1C7-48B5-A390-9C1AD381929C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Q36" sqref="Q36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Pardubický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Pardubický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143.54830000000001</v>
      </c>
      <c r="E12" s="137">
        <v>24794.074799999999</v>
      </c>
      <c r="F12" s="138">
        <v>107.6564</v>
      </c>
      <c r="G12" s="139">
        <v>14507.4439</v>
      </c>
      <c r="H12" s="139">
        <v>18809.214599999999</v>
      </c>
      <c r="I12" s="139">
        <v>32083.665300000001</v>
      </c>
      <c r="J12" s="139">
        <v>42182.411599999999</v>
      </c>
      <c r="K12" s="140">
        <v>27846.809000000001</v>
      </c>
      <c r="L12" s="141">
        <v>16.239999999999998</v>
      </c>
      <c r="M12" s="141">
        <v>4.41</v>
      </c>
      <c r="N12" s="141">
        <v>10.43</v>
      </c>
      <c r="O12" s="141">
        <v>173.01329999999999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0.43149999999999999</v>
      </c>
      <c r="E13" s="144">
        <v>18404.642199999998</v>
      </c>
      <c r="F13" s="145">
        <v>103.62730000000001</v>
      </c>
      <c r="G13" s="146">
        <v>14878.01</v>
      </c>
      <c r="H13" s="146">
        <v>16401.199799999999</v>
      </c>
      <c r="I13" s="146">
        <v>21874.123100000001</v>
      </c>
      <c r="J13" s="146">
        <v>24766.373800000001</v>
      </c>
      <c r="K13" s="147">
        <v>19415.2634</v>
      </c>
      <c r="L13" s="148">
        <v>15.29</v>
      </c>
      <c r="M13" s="148">
        <v>5.94</v>
      </c>
      <c r="N13" s="148">
        <v>9.43</v>
      </c>
      <c r="O13" s="148">
        <v>172.06010000000001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22.2971</v>
      </c>
      <c r="E14" s="151">
        <v>23567.494500000001</v>
      </c>
      <c r="F14" s="152">
        <v>107.3565</v>
      </c>
      <c r="G14" s="153">
        <v>14272.155199999999</v>
      </c>
      <c r="H14" s="153">
        <v>18777.433700000001</v>
      </c>
      <c r="I14" s="153">
        <v>28893.120299999999</v>
      </c>
      <c r="J14" s="153">
        <v>34306.712800000001</v>
      </c>
      <c r="K14" s="154">
        <v>24389.7919</v>
      </c>
      <c r="L14" s="155">
        <v>14.94</v>
      </c>
      <c r="M14" s="155">
        <v>5.03</v>
      </c>
      <c r="N14" s="155">
        <v>10.16</v>
      </c>
      <c r="O14" s="155">
        <v>172.98140000000001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34.174199999999999</v>
      </c>
      <c r="E15" s="151">
        <v>25906.8822</v>
      </c>
      <c r="F15" s="152">
        <v>108.10720000000001</v>
      </c>
      <c r="G15" s="153">
        <v>14468</v>
      </c>
      <c r="H15" s="153">
        <v>18845.044600000001</v>
      </c>
      <c r="I15" s="153">
        <v>33571.653200000001</v>
      </c>
      <c r="J15" s="153">
        <v>43160.477899999998</v>
      </c>
      <c r="K15" s="154">
        <v>28155.534500000002</v>
      </c>
      <c r="L15" s="155">
        <v>17</v>
      </c>
      <c r="M15" s="155">
        <v>3.91</v>
      </c>
      <c r="N15" s="155">
        <v>10.42</v>
      </c>
      <c r="O15" s="155">
        <v>173.0976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43.305199999999999</v>
      </c>
      <c r="E16" s="151">
        <v>25105.606800000001</v>
      </c>
      <c r="F16" s="152">
        <v>107.83540000000001</v>
      </c>
      <c r="G16" s="153">
        <v>14507.4439</v>
      </c>
      <c r="H16" s="153">
        <v>19013.070100000001</v>
      </c>
      <c r="I16" s="153">
        <v>33087.625399999997</v>
      </c>
      <c r="J16" s="153">
        <v>44689.962500000001</v>
      </c>
      <c r="K16" s="154">
        <v>28686.124</v>
      </c>
      <c r="L16" s="155">
        <v>16.7</v>
      </c>
      <c r="M16" s="155">
        <v>4.41</v>
      </c>
      <c r="N16" s="155">
        <v>10.45</v>
      </c>
      <c r="O16" s="155">
        <v>173.05410000000001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33.819200000000002</v>
      </c>
      <c r="E17" s="151">
        <v>24481.277699999999</v>
      </c>
      <c r="F17" s="152">
        <v>107.6086</v>
      </c>
      <c r="G17" s="153">
        <v>14722.0308</v>
      </c>
      <c r="H17" s="153">
        <v>18961.284299999999</v>
      </c>
      <c r="I17" s="153">
        <v>31851.153399999999</v>
      </c>
      <c r="J17" s="153">
        <v>42756.311800000003</v>
      </c>
      <c r="K17" s="154">
        <v>28068.937399999999</v>
      </c>
      <c r="L17" s="155">
        <v>15.46</v>
      </c>
      <c r="M17" s="155">
        <v>4.53</v>
      </c>
      <c r="N17" s="155">
        <v>10.53</v>
      </c>
      <c r="O17" s="155">
        <v>172.99940000000001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9.5207999999999995</v>
      </c>
      <c r="E18" s="151">
        <v>25222.803199999998</v>
      </c>
      <c r="F18" s="152">
        <v>103.6673</v>
      </c>
      <c r="G18" s="153">
        <v>14475.446599999999</v>
      </c>
      <c r="H18" s="153">
        <v>18325.207200000001</v>
      </c>
      <c r="I18" s="153">
        <v>33290.938300000002</v>
      </c>
      <c r="J18" s="153">
        <v>50698.455600000001</v>
      </c>
      <c r="K18" s="154">
        <v>30610.389599999999</v>
      </c>
      <c r="L18" s="155">
        <v>16.82</v>
      </c>
      <c r="M18" s="155">
        <v>4.45</v>
      </c>
      <c r="N18" s="155">
        <v>10.52</v>
      </c>
      <c r="O18" s="155">
        <v>172.69210000000001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90.840800000000002</v>
      </c>
      <c r="E20" s="137">
        <v>27024.370200000001</v>
      </c>
      <c r="F20" s="138">
        <v>107.7722</v>
      </c>
      <c r="G20" s="139">
        <v>15186.3249</v>
      </c>
      <c r="H20" s="139">
        <v>20567.0877</v>
      </c>
      <c r="I20" s="139">
        <v>34821.452499999999</v>
      </c>
      <c r="J20" s="139">
        <v>45332.6103</v>
      </c>
      <c r="K20" s="140">
        <v>30217.7513</v>
      </c>
      <c r="L20" s="141">
        <v>16.95</v>
      </c>
      <c r="M20" s="141">
        <v>4.5599999999999996</v>
      </c>
      <c r="N20" s="141">
        <v>10.41</v>
      </c>
      <c r="O20" s="141">
        <v>173.8347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0.24049999999999999</v>
      </c>
      <c r="E21" s="144">
        <v>20189.362099999998</v>
      </c>
      <c r="F21" s="145">
        <v>110.0027</v>
      </c>
      <c r="G21" s="146">
        <v>15195.756600000001</v>
      </c>
      <c r="H21" s="146">
        <v>16401.199799999999</v>
      </c>
      <c r="I21" s="146">
        <v>23239.5491</v>
      </c>
      <c r="J21" s="146">
        <v>26080.937000000002</v>
      </c>
      <c r="K21" s="147">
        <v>20469.813399999999</v>
      </c>
      <c r="L21" s="148">
        <v>15.28</v>
      </c>
      <c r="M21" s="148">
        <v>5.72</v>
      </c>
      <c r="N21" s="148">
        <v>9.61</v>
      </c>
      <c r="O21" s="148">
        <v>172.6319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15.1677</v>
      </c>
      <c r="E22" s="151">
        <v>24553.8825</v>
      </c>
      <c r="F22" s="152">
        <v>107.8998</v>
      </c>
      <c r="G22" s="153">
        <v>13789.0942</v>
      </c>
      <c r="H22" s="153">
        <v>19131.916700000002</v>
      </c>
      <c r="I22" s="153">
        <v>30362.424299999999</v>
      </c>
      <c r="J22" s="153">
        <v>35735.887999999999</v>
      </c>
      <c r="K22" s="154">
        <v>25150.305700000001</v>
      </c>
      <c r="L22" s="155">
        <v>14.93</v>
      </c>
      <c r="M22" s="155">
        <v>5.09</v>
      </c>
      <c r="N22" s="155">
        <v>10.17</v>
      </c>
      <c r="O22" s="155">
        <v>173.3288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23.157599999999999</v>
      </c>
      <c r="E23" s="151">
        <v>28023.723699999999</v>
      </c>
      <c r="F23" s="152">
        <v>107.5463</v>
      </c>
      <c r="G23" s="153">
        <v>15009.6666</v>
      </c>
      <c r="H23" s="153">
        <v>20062.158299999999</v>
      </c>
      <c r="I23" s="153">
        <v>35699.668400000002</v>
      </c>
      <c r="J23" s="153">
        <v>45719.270199999999</v>
      </c>
      <c r="K23" s="154">
        <v>29974.252499999999</v>
      </c>
      <c r="L23" s="155">
        <v>18.010000000000002</v>
      </c>
      <c r="M23" s="155">
        <v>4.01</v>
      </c>
      <c r="N23" s="155">
        <v>10.41</v>
      </c>
      <c r="O23" s="155">
        <v>173.7826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24.027200000000001</v>
      </c>
      <c r="E24" s="151">
        <v>28837.984199999999</v>
      </c>
      <c r="F24" s="152">
        <v>108.42749999999999</v>
      </c>
      <c r="G24" s="153">
        <v>16368.7528</v>
      </c>
      <c r="H24" s="153">
        <v>21597.8694</v>
      </c>
      <c r="I24" s="153">
        <v>37856.384899999997</v>
      </c>
      <c r="J24" s="153">
        <v>49968.076500000003</v>
      </c>
      <c r="K24" s="154">
        <v>32694.216799999998</v>
      </c>
      <c r="L24" s="155">
        <v>17.829999999999998</v>
      </c>
      <c r="M24" s="155">
        <v>4.62</v>
      </c>
      <c r="N24" s="155">
        <v>10.43</v>
      </c>
      <c r="O24" s="155">
        <v>174.32599999999999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20.571999999999999</v>
      </c>
      <c r="E25" s="151">
        <v>26707.438399999999</v>
      </c>
      <c r="F25" s="152">
        <v>108.98739999999999</v>
      </c>
      <c r="G25" s="153">
        <v>16127.235199999999</v>
      </c>
      <c r="H25" s="153">
        <v>20706.771700000001</v>
      </c>
      <c r="I25" s="153">
        <v>34746.310700000002</v>
      </c>
      <c r="J25" s="153">
        <v>45058.765599999999</v>
      </c>
      <c r="K25" s="154">
        <v>30748.674200000001</v>
      </c>
      <c r="L25" s="155">
        <v>15.73</v>
      </c>
      <c r="M25" s="155">
        <v>4.78</v>
      </c>
      <c r="N25" s="155">
        <v>10.47</v>
      </c>
      <c r="O25" s="155">
        <v>174.01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7.6757</v>
      </c>
      <c r="E26" s="151">
        <v>26254.503700000001</v>
      </c>
      <c r="F26" s="152">
        <v>104.7895</v>
      </c>
      <c r="G26" s="153">
        <v>15290.9228</v>
      </c>
      <c r="H26" s="153">
        <v>19159.027900000001</v>
      </c>
      <c r="I26" s="153">
        <v>34418.0982</v>
      </c>
      <c r="J26" s="153">
        <v>54141.617299999998</v>
      </c>
      <c r="K26" s="154">
        <v>32096.581699999999</v>
      </c>
      <c r="L26" s="155">
        <v>17.41</v>
      </c>
      <c r="M26" s="155">
        <v>4.5199999999999996</v>
      </c>
      <c r="N26" s="155">
        <v>10.59</v>
      </c>
      <c r="O26" s="155">
        <v>173.02160000000001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52.7074</v>
      </c>
      <c r="E28" s="137">
        <v>21913.7857</v>
      </c>
      <c r="F28" s="138">
        <v>108.1832</v>
      </c>
      <c r="G28" s="139">
        <v>13983.4917</v>
      </c>
      <c r="H28" s="139">
        <v>16983.6302</v>
      </c>
      <c r="I28" s="139">
        <v>27350.692200000001</v>
      </c>
      <c r="J28" s="139">
        <v>34474.383199999997</v>
      </c>
      <c r="K28" s="140">
        <v>23760.537100000001</v>
      </c>
      <c r="L28" s="141">
        <v>14.7</v>
      </c>
      <c r="M28" s="141">
        <v>4.08</v>
      </c>
      <c r="N28" s="141">
        <v>10.46</v>
      </c>
      <c r="O28" s="141">
        <v>171.5976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0.191</v>
      </c>
      <c r="E29" s="144">
        <v>17061.1505</v>
      </c>
      <c r="F29" s="145">
        <v>103.6885</v>
      </c>
      <c r="G29" s="146">
        <v>14301.374</v>
      </c>
      <c r="H29" s="146">
        <v>16347.1659</v>
      </c>
      <c r="I29" s="146">
        <v>19298.5952</v>
      </c>
      <c r="J29" s="146">
        <v>22068.2955</v>
      </c>
      <c r="K29" s="147">
        <v>18087.519799999998</v>
      </c>
      <c r="L29" s="148">
        <v>15.29</v>
      </c>
      <c r="M29" s="148">
        <v>6.26</v>
      </c>
      <c r="N29" s="148">
        <v>9.18</v>
      </c>
      <c r="O29" s="148">
        <v>171.34010000000001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7.1292999999999997</v>
      </c>
      <c r="E30" s="151">
        <v>21827.061799999999</v>
      </c>
      <c r="F30" s="152">
        <v>107.9893</v>
      </c>
      <c r="G30" s="153">
        <v>15738.699699999999</v>
      </c>
      <c r="H30" s="153">
        <v>18584.590700000001</v>
      </c>
      <c r="I30" s="153">
        <v>26015.807100000002</v>
      </c>
      <c r="J30" s="153">
        <v>30669.7071</v>
      </c>
      <c r="K30" s="154">
        <v>22771.815600000002</v>
      </c>
      <c r="L30" s="155">
        <v>14.96</v>
      </c>
      <c r="M30" s="155">
        <v>4.88</v>
      </c>
      <c r="N30" s="155">
        <v>10.15</v>
      </c>
      <c r="O30" s="155">
        <v>172.24250000000001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11.0166</v>
      </c>
      <c r="E31" s="151">
        <v>22943.231</v>
      </c>
      <c r="F31" s="152">
        <v>109.0501</v>
      </c>
      <c r="G31" s="153">
        <v>13398.1738</v>
      </c>
      <c r="H31" s="153">
        <v>17650.5183</v>
      </c>
      <c r="I31" s="153">
        <v>28427.162</v>
      </c>
      <c r="J31" s="153">
        <v>35358.195800000001</v>
      </c>
      <c r="K31" s="154">
        <v>24332.527999999998</v>
      </c>
      <c r="L31" s="155">
        <v>14.38</v>
      </c>
      <c r="M31" s="155">
        <v>3.66</v>
      </c>
      <c r="N31" s="155">
        <v>10.46</v>
      </c>
      <c r="O31" s="155">
        <v>171.65770000000001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19.277999999999999</v>
      </c>
      <c r="E32" s="151">
        <v>22034.1119</v>
      </c>
      <c r="F32" s="152">
        <v>110.2551</v>
      </c>
      <c r="G32" s="153">
        <v>13987.1621</v>
      </c>
      <c r="H32" s="153">
        <v>16396.143899999999</v>
      </c>
      <c r="I32" s="153">
        <v>27316.940500000001</v>
      </c>
      <c r="J32" s="153">
        <v>34622.7696</v>
      </c>
      <c r="K32" s="154">
        <v>23690.667300000001</v>
      </c>
      <c r="L32" s="155">
        <v>14.75</v>
      </c>
      <c r="M32" s="155">
        <v>4.0599999999999996</v>
      </c>
      <c r="N32" s="155">
        <v>10.48</v>
      </c>
      <c r="O32" s="155">
        <v>171.46879999999999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13.2471</v>
      </c>
      <c r="E33" s="151">
        <v>21444.646400000001</v>
      </c>
      <c r="F33" s="152">
        <v>106.0561</v>
      </c>
      <c r="G33" s="153">
        <v>13660.352500000001</v>
      </c>
      <c r="H33" s="153">
        <v>16477.305899999999</v>
      </c>
      <c r="I33" s="153">
        <v>27450.664400000001</v>
      </c>
      <c r="J33" s="153">
        <v>35832.071100000001</v>
      </c>
      <c r="K33" s="154">
        <v>23907.481500000002</v>
      </c>
      <c r="L33" s="155">
        <v>14.9</v>
      </c>
      <c r="M33" s="155">
        <v>4.03</v>
      </c>
      <c r="N33" s="155">
        <v>10.64</v>
      </c>
      <c r="O33" s="155">
        <v>171.43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1.8451</v>
      </c>
      <c r="E34" s="151">
        <v>20644.001499999998</v>
      </c>
      <c r="F34" s="152">
        <v>111.2223</v>
      </c>
      <c r="G34" s="153">
        <v>13236.668299999999</v>
      </c>
      <c r="H34" s="153">
        <v>15334.3225</v>
      </c>
      <c r="I34" s="153">
        <v>28307.9951</v>
      </c>
      <c r="J34" s="153">
        <v>39125.012199999997</v>
      </c>
      <c r="K34" s="154">
        <v>24428.091100000001</v>
      </c>
      <c r="L34" s="155">
        <v>13.61</v>
      </c>
      <c r="M34" s="155">
        <v>4.03</v>
      </c>
      <c r="N34" s="155">
        <v>10.119999999999999</v>
      </c>
      <c r="O34" s="155">
        <v>171.3212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Pardubický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Pardubický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8.2840000000000007</v>
      </c>
      <c r="E47" s="151">
        <v>21289.394100000001</v>
      </c>
      <c r="F47" s="152">
        <v>112.34829999999999</v>
      </c>
      <c r="G47" s="153">
        <v>13563.204599999999</v>
      </c>
      <c r="H47" s="153">
        <v>16181.6968</v>
      </c>
      <c r="I47" s="153">
        <v>24899.631000000001</v>
      </c>
      <c r="J47" s="153">
        <v>30944.315399999999</v>
      </c>
      <c r="K47" s="154">
        <v>21662.764500000001</v>
      </c>
      <c r="L47" s="155">
        <v>13.67</v>
      </c>
      <c r="M47" s="155">
        <v>7.09</v>
      </c>
      <c r="N47" s="155">
        <v>10.38</v>
      </c>
      <c r="O47" s="155">
        <v>174.06059999999999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62.815399999999997</v>
      </c>
      <c r="E48" s="151">
        <v>22656.9915</v>
      </c>
      <c r="F48" s="152">
        <v>107.2</v>
      </c>
      <c r="G48" s="153">
        <v>13660.352500000001</v>
      </c>
      <c r="H48" s="153">
        <v>17134.713400000001</v>
      </c>
      <c r="I48" s="153">
        <v>28812.4676</v>
      </c>
      <c r="J48" s="153">
        <v>34996.7817</v>
      </c>
      <c r="K48" s="154">
        <v>23831.539400000001</v>
      </c>
      <c r="L48" s="155">
        <v>15.59</v>
      </c>
      <c r="M48" s="155">
        <v>6.06</v>
      </c>
      <c r="N48" s="155">
        <v>11.02</v>
      </c>
      <c r="O48" s="155">
        <v>174.1232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52.338999999999999</v>
      </c>
      <c r="E49" s="151">
        <v>26416.903300000002</v>
      </c>
      <c r="F49" s="152">
        <v>106.9295</v>
      </c>
      <c r="G49" s="153">
        <v>15528.9236</v>
      </c>
      <c r="H49" s="153">
        <v>20515.998100000001</v>
      </c>
      <c r="I49" s="153">
        <v>34020.1636</v>
      </c>
      <c r="J49" s="153">
        <v>44817.230300000003</v>
      </c>
      <c r="K49" s="154">
        <v>29221.1325</v>
      </c>
      <c r="L49" s="155">
        <v>16.59</v>
      </c>
      <c r="M49" s="155">
        <v>3.55</v>
      </c>
      <c r="N49" s="155">
        <v>10.029999999999999</v>
      </c>
      <c r="O49" s="155">
        <v>172.05770000000001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4.4383999999999997</v>
      </c>
      <c r="E50" s="151">
        <v>28531.537</v>
      </c>
      <c r="F50" s="152">
        <v>110.9246</v>
      </c>
      <c r="G50" s="153">
        <v>17730.829099999999</v>
      </c>
      <c r="H50" s="153">
        <v>23329.108800000002</v>
      </c>
      <c r="I50" s="153">
        <v>35567.427000000003</v>
      </c>
      <c r="J50" s="153">
        <v>47427.020499999999</v>
      </c>
      <c r="K50" s="154">
        <v>31861.0936</v>
      </c>
      <c r="L50" s="155">
        <v>13.94</v>
      </c>
      <c r="M50" s="155">
        <v>3.27</v>
      </c>
      <c r="N50" s="155">
        <v>9.93</v>
      </c>
      <c r="O50" s="155">
        <v>170.97620000000001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12.4869</v>
      </c>
      <c r="E51" s="151">
        <v>37914.215600000003</v>
      </c>
      <c r="F51" s="152">
        <v>107.95399999999999</v>
      </c>
      <c r="G51" s="153">
        <v>22805.251700000001</v>
      </c>
      <c r="H51" s="153">
        <v>28448.239000000001</v>
      </c>
      <c r="I51" s="153">
        <v>53623.428099999997</v>
      </c>
      <c r="J51" s="153">
        <v>75496.952300000004</v>
      </c>
      <c r="K51" s="154">
        <v>45951.782800000001</v>
      </c>
      <c r="L51" s="155">
        <v>18.61</v>
      </c>
      <c r="M51" s="155">
        <v>1.86</v>
      </c>
      <c r="N51" s="155">
        <v>10.119999999999999</v>
      </c>
      <c r="O51" s="155">
        <v>171.31139999999999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3.1842000000000001</v>
      </c>
      <c r="E52" s="182">
        <v>20236.975900000001</v>
      </c>
      <c r="F52" s="183">
        <v>112.5532</v>
      </c>
      <c r="G52" s="184">
        <v>13463</v>
      </c>
      <c r="H52" s="184">
        <v>16047.308000000001</v>
      </c>
      <c r="I52" s="184">
        <v>26531.9054</v>
      </c>
      <c r="J52" s="184">
        <v>33260.047700000003</v>
      </c>
      <c r="K52" s="185">
        <v>23961.365099999999</v>
      </c>
      <c r="L52" s="186">
        <v>14.64</v>
      </c>
      <c r="M52" s="186">
        <v>4.18</v>
      </c>
      <c r="N52" s="186">
        <v>10.15</v>
      </c>
      <c r="O52" s="186">
        <v>173.6121</v>
      </c>
    </row>
    <row r="53" spans="1:15" ht="14.25" customHeight="1" thickTop="1" x14ac:dyDescent="0.2">
      <c r="A53" s="187" t="s">
        <v>41</v>
      </c>
      <c r="B53" s="187"/>
      <c r="C53" s="187"/>
      <c r="D53" s="188">
        <v>143.54830000000001</v>
      </c>
      <c r="E53" s="189">
        <v>24794.074799999999</v>
      </c>
      <c r="F53" s="190">
        <v>107.6564</v>
      </c>
      <c r="G53" s="191">
        <v>14507.4439</v>
      </c>
      <c r="H53" s="191">
        <v>18809.214599999999</v>
      </c>
      <c r="I53" s="191">
        <v>32083.665300000001</v>
      </c>
      <c r="J53" s="191">
        <v>42182.411599999999</v>
      </c>
      <c r="K53" s="192">
        <v>27846.809000000001</v>
      </c>
      <c r="L53" s="193">
        <v>16.239999999999998</v>
      </c>
      <c r="M53" s="193">
        <v>4.41</v>
      </c>
      <c r="N53" s="193">
        <v>10.43</v>
      </c>
      <c r="O53" s="193">
        <v>173.01329999999999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C0EFF-1FEF-4C68-ADEB-A031ADAE9B09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Q36" sqref="Q36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Pardubický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Pardubický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83.132099999999994</v>
      </c>
      <c r="D12" s="227">
        <v>22606.767199999998</v>
      </c>
      <c r="E12" s="228">
        <v>13864.556399999999</v>
      </c>
      <c r="F12" s="228">
        <v>17368.542700000002</v>
      </c>
      <c r="G12" s="228">
        <v>28288.666099999999</v>
      </c>
      <c r="H12" s="228">
        <v>34096.457000000002</v>
      </c>
      <c r="I12" s="228">
        <v>23501.762299999999</v>
      </c>
      <c r="J12" s="229">
        <v>15.23</v>
      </c>
      <c r="K12" s="229">
        <v>6.41</v>
      </c>
      <c r="L12" s="229">
        <v>11</v>
      </c>
      <c r="M12" s="229">
        <v>174.02879999999999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60.4161</v>
      </c>
      <c r="D13" s="227">
        <v>29031.411599999999</v>
      </c>
      <c r="E13" s="228">
        <v>15836.021699999999</v>
      </c>
      <c r="F13" s="228">
        <v>22215.808499999999</v>
      </c>
      <c r="G13" s="228">
        <v>39178.466399999998</v>
      </c>
      <c r="H13" s="228">
        <v>53784.095500000003</v>
      </c>
      <c r="I13" s="228">
        <v>33825.614800000003</v>
      </c>
      <c r="J13" s="229">
        <v>17.21</v>
      </c>
      <c r="K13" s="229">
        <v>2.5</v>
      </c>
      <c r="L13" s="229">
        <v>9.8800000000000008</v>
      </c>
      <c r="M13" s="229">
        <v>171.61590000000001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5.5571000000000002</v>
      </c>
      <c r="D15" s="240">
        <v>46722.5262</v>
      </c>
      <c r="E15" s="241">
        <v>25019.274600000001</v>
      </c>
      <c r="F15" s="241">
        <v>31016.229800000001</v>
      </c>
      <c r="G15" s="241">
        <v>67170.1783</v>
      </c>
      <c r="H15" s="241">
        <v>101118.5961</v>
      </c>
      <c r="I15" s="241">
        <v>59178.544399999999</v>
      </c>
      <c r="J15" s="242">
        <v>21.01</v>
      </c>
      <c r="K15" s="242">
        <v>2</v>
      </c>
      <c r="L15" s="242">
        <v>9.84</v>
      </c>
      <c r="M15" s="242">
        <v>172.15780000000001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0.44869999999999999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1.1755</v>
      </c>
      <c r="D17" s="227">
        <v>51603.620799999997</v>
      </c>
      <c r="E17" s="228">
        <v>34366.9787</v>
      </c>
      <c r="F17" s="228">
        <v>42080.604099999997</v>
      </c>
      <c r="G17" s="228">
        <v>78410.259099999996</v>
      </c>
      <c r="H17" s="228">
        <v>104923.3992</v>
      </c>
      <c r="I17" s="228">
        <v>64390.214699999997</v>
      </c>
      <c r="J17" s="229">
        <v>19.760000000000002</v>
      </c>
      <c r="K17" s="229">
        <v>2.88</v>
      </c>
      <c r="L17" s="229">
        <v>9.83</v>
      </c>
      <c r="M17" s="229">
        <v>170.4091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2.8818000000000001</v>
      </c>
      <c r="D18" s="227">
        <v>49013.250999999997</v>
      </c>
      <c r="E18" s="228">
        <v>24794.074799999999</v>
      </c>
      <c r="F18" s="228">
        <v>34210.881300000001</v>
      </c>
      <c r="G18" s="228">
        <v>68540.946800000005</v>
      </c>
      <c r="H18" s="228">
        <v>98184.710500000001</v>
      </c>
      <c r="I18" s="228">
        <v>57828.589699999997</v>
      </c>
      <c r="J18" s="229">
        <v>20.28</v>
      </c>
      <c r="K18" s="229">
        <v>1.94</v>
      </c>
      <c r="L18" s="229">
        <v>10.55</v>
      </c>
      <c r="M18" s="229">
        <v>172.0659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1.0509999999999999</v>
      </c>
      <c r="D19" s="227">
        <v>28345.2124</v>
      </c>
      <c r="E19" s="228">
        <v>20174.292000000001</v>
      </c>
      <c r="F19" s="228">
        <v>26597.735199999999</v>
      </c>
      <c r="G19" s="228">
        <v>39540.788999999997</v>
      </c>
      <c r="H19" s="228">
        <v>48123.8318</v>
      </c>
      <c r="I19" s="228">
        <v>34715.031300000002</v>
      </c>
      <c r="J19" s="229">
        <v>12.19</v>
      </c>
      <c r="K19" s="229">
        <v>1.69</v>
      </c>
      <c r="L19" s="229">
        <v>8.56</v>
      </c>
      <c r="M19" s="229">
        <v>174.5992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10.0214</v>
      </c>
      <c r="D20" s="240">
        <v>37004.683799999999</v>
      </c>
      <c r="E20" s="241">
        <v>25541.593000000001</v>
      </c>
      <c r="F20" s="241">
        <v>29976.845399999998</v>
      </c>
      <c r="G20" s="241">
        <v>48731.517599999999</v>
      </c>
      <c r="H20" s="241">
        <v>61679.059300000001</v>
      </c>
      <c r="I20" s="241">
        <v>42329.354899999998</v>
      </c>
      <c r="J20" s="242">
        <v>15.81</v>
      </c>
      <c r="K20" s="242">
        <v>2.38</v>
      </c>
      <c r="L20" s="242">
        <v>10.33</v>
      </c>
      <c r="M20" s="242">
        <v>171.47149999999999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3.6814</v>
      </c>
      <c r="D21" s="227">
        <v>36961.963100000001</v>
      </c>
      <c r="E21" s="228">
        <v>25541.593000000001</v>
      </c>
      <c r="F21" s="228">
        <v>28998.7588</v>
      </c>
      <c r="G21" s="228">
        <v>47394.093000000001</v>
      </c>
      <c r="H21" s="228">
        <v>62116.543400000002</v>
      </c>
      <c r="I21" s="228">
        <v>41364.389600000002</v>
      </c>
      <c r="J21" s="229">
        <v>14.87</v>
      </c>
      <c r="K21" s="229">
        <v>1.65</v>
      </c>
      <c r="L21" s="229">
        <v>10.029999999999999</v>
      </c>
      <c r="M21" s="229">
        <v>170.38730000000001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1.7990999999999999</v>
      </c>
      <c r="D22" s="227">
        <v>35271.717900000003</v>
      </c>
      <c r="E22" s="228">
        <v>25654.516500000002</v>
      </c>
      <c r="F22" s="228">
        <v>29777.864399999999</v>
      </c>
      <c r="G22" s="228">
        <v>51299.942600000002</v>
      </c>
      <c r="H22" s="228">
        <v>60884.369200000001</v>
      </c>
      <c r="I22" s="228">
        <v>44246.822800000002</v>
      </c>
      <c r="J22" s="229">
        <v>14.68</v>
      </c>
      <c r="K22" s="229">
        <v>5.81</v>
      </c>
      <c r="L22" s="229">
        <v>9.6999999999999993</v>
      </c>
      <c r="M22" s="229">
        <v>173.26949999999999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0.92049999999999998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2.0348000000000002</v>
      </c>
      <c r="D24" s="227">
        <v>37149.162600000003</v>
      </c>
      <c r="E24" s="228">
        <v>26013.092400000001</v>
      </c>
      <c r="F24" s="228">
        <v>30472.966199999999</v>
      </c>
      <c r="G24" s="228">
        <v>48927.4758</v>
      </c>
      <c r="H24" s="228">
        <v>66908.166599999997</v>
      </c>
      <c r="I24" s="228">
        <v>43588.371700000003</v>
      </c>
      <c r="J24" s="229">
        <v>17.079999999999998</v>
      </c>
      <c r="K24" s="229">
        <v>1.44</v>
      </c>
      <c r="L24" s="229">
        <v>10.029999999999999</v>
      </c>
      <c r="M24" s="229">
        <v>171.16560000000001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1.1365000000000001</v>
      </c>
      <c r="D25" s="227">
        <v>40800.743699999999</v>
      </c>
      <c r="E25" s="228">
        <v>29936.478200000001</v>
      </c>
      <c r="F25" s="228">
        <v>33301.951800000003</v>
      </c>
      <c r="G25" s="228">
        <v>52233.051299999999</v>
      </c>
      <c r="H25" s="228">
        <v>63611.806700000001</v>
      </c>
      <c r="I25" s="228">
        <v>44184.797500000001</v>
      </c>
      <c r="J25" s="229">
        <v>17.190000000000001</v>
      </c>
      <c r="K25" s="229">
        <v>2.56</v>
      </c>
      <c r="L25" s="229">
        <v>10.17</v>
      </c>
      <c r="M25" s="229">
        <v>171.0403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0.44879999999999998</v>
      </c>
      <c r="D26" s="227" t="s">
        <v>74</v>
      </c>
      <c r="E26" s="228" t="s">
        <v>74</v>
      </c>
      <c r="F26" s="228" t="s">
        <v>74</v>
      </c>
      <c r="G26" s="228" t="s">
        <v>74</v>
      </c>
      <c r="H26" s="228" t="s">
        <v>74</v>
      </c>
      <c r="I26" s="228" t="s">
        <v>74</v>
      </c>
      <c r="J26" s="229" t="s">
        <v>74</v>
      </c>
      <c r="K26" s="229" t="s">
        <v>74</v>
      </c>
      <c r="L26" s="229" t="s">
        <v>74</v>
      </c>
      <c r="M26" s="229" t="s">
        <v>74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28.967400000000001</v>
      </c>
      <c r="D27" s="240">
        <v>29139.2405</v>
      </c>
      <c r="E27" s="241">
        <v>16867.477599999998</v>
      </c>
      <c r="F27" s="241">
        <v>22805.251700000001</v>
      </c>
      <c r="G27" s="241">
        <v>37266.709300000002</v>
      </c>
      <c r="H27" s="241">
        <v>47557.678500000002</v>
      </c>
      <c r="I27" s="241">
        <v>31534.547999999999</v>
      </c>
      <c r="J27" s="242">
        <v>17.3</v>
      </c>
      <c r="K27" s="242">
        <v>2.73</v>
      </c>
      <c r="L27" s="242">
        <v>9.84</v>
      </c>
      <c r="M27" s="242">
        <v>171.73150000000001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13.884600000000001</v>
      </c>
      <c r="D28" s="227">
        <v>30903.6149</v>
      </c>
      <c r="E28" s="228">
        <v>19204.564600000002</v>
      </c>
      <c r="F28" s="228">
        <v>23922.8897</v>
      </c>
      <c r="G28" s="228">
        <v>39231.579599999997</v>
      </c>
      <c r="H28" s="228">
        <v>48803.207499999997</v>
      </c>
      <c r="I28" s="228">
        <v>33051.272299999997</v>
      </c>
      <c r="J28" s="229">
        <v>16.739999999999998</v>
      </c>
      <c r="K28" s="229">
        <v>3.6</v>
      </c>
      <c r="L28" s="229">
        <v>10.19</v>
      </c>
      <c r="M28" s="229">
        <v>171.76150000000001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3.0937000000000001</v>
      </c>
      <c r="D29" s="227">
        <v>23565.2817</v>
      </c>
      <c r="E29" s="228">
        <v>14474.904699999999</v>
      </c>
      <c r="F29" s="228">
        <v>18263.761600000002</v>
      </c>
      <c r="G29" s="228">
        <v>27735.463</v>
      </c>
      <c r="H29" s="228">
        <v>32327.191200000001</v>
      </c>
      <c r="I29" s="228">
        <v>23287.839100000001</v>
      </c>
      <c r="J29" s="229">
        <v>6.83</v>
      </c>
      <c r="K29" s="229">
        <v>6.34</v>
      </c>
      <c r="L29" s="229">
        <v>9.92</v>
      </c>
      <c r="M29" s="229">
        <v>172.08029999999999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10.629099999999999</v>
      </c>
      <c r="D30" s="227">
        <v>28539.2176</v>
      </c>
      <c r="E30" s="228">
        <v>16798.5779</v>
      </c>
      <c r="F30" s="228">
        <v>22430.409500000002</v>
      </c>
      <c r="G30" s="228">
        <v>37033.302000000003</v>
      </c>
      <c r="H30" s="228">
        <v>48911.604299999999</v>
      </c>
      <c r="I30" s="228">
        <v>31581.750199999999</v>
      </c>
      <c r="J30" s="229">
        <v>20.25</v>
      </c>
      <c r="K30" s="229">
        <v>0.84</v>
      </c>
      <c r="L30" s="229">
        <v>9.41</v>
      </c>
      <c r="M30" s="229">
        <v>171.14070000000001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0.22020000000000001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1.1395</v>
      </c>
      <c r="D32" s="227">
        <v>34624.734199999999</v>
      </c>
      <c r="E32" s="228">
        <v>25005.8943</v>
      </c>
      <c r="F32" s="228">
        <v>29569.620599999998</v>
      </c>
      <c r="G32" s="228">
        <v>39178.466399999998</v>
      </c>
      <c r="H32" s="228">
        <v>50222.383000000002</v>
      </c>
      <c r="I32" s="228">
        <v>36416.768400000001</v>
      </c>
      <c r="J32" s="229">
        <v>18.63</v>
      </c>
      <c r="K32" s="229">
        <v>2.02</v>
      </c>
      <c r="L32" s="229">
        <v>9.49</v>
      </c>
      <c r="M32" s="229">
        <v>175.4941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13.2332</v>
      </c>
      <c r="D33" s="240">
        <v>23181.760699999999</v>
      </c>
      <c r="E33" s="241">
        <v>14519.0314</v>
      </c>
      <c r="F33" s="241">
        <v>18607.516199999998</v>
      </c>
      <c r="G33" s="241">
        <v>28531.537</v>
      </c>
      <c r="H33" s="241">
        <v>36023.724300000002</v>
      </c>
      <c r="I33" s="241">
        <v>24593.668600000001</v>
      </c>
      <c r="J33" s="242">
        <v>16.32</v>
      </c>
      <c r="K33" s="242">
        <v>2.13</v>
      </c>
      <c r="L33" s="242">
        <v>9.5500000000000007</v>
      </c>
      <c r="M33" s="242">
        <v>170.5368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3.6697000000000002</v>
      </c>
      <c r="D34" s="227">
        <v>21807.511999999999</v>
      </c>
      <c r="E34" s="228">
        <v>13483.6666</v>
      </c>
      <c r="F34" s="228">
        <v>15044.367099999999</v>
      </c>
      <c r="G34" s="228">
        <v>25975.700499999999</v>
      </c>
      <c r="H34" s="228">
        <v>31576.600699999999</v>
      </c>
      <c r="I34" s="228">
        <v>22140.669099999999</v>
      </c>
      <c r="J34" s="229">
        <v>13.52</v>
      </c>
      <c r="K34" s="229">
        <v>0.61</v>
      </c>
      <c r="L34" s="229">
        <v>9.01</v>
      </c>
      <c r="M34" s="229">
        <v>172.0848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1.9292</v>
      </c>
      <c r="D35" s="227">
        <v>23040.468799999999</v>
      </c>
      <c r="E35" s="228">
        <v>17124.110700000001</v>
      </c>
      <c r="F35" s="228">
        <v>19949.628400000001</v>
      </c>
      <c r="G35" s="228">
        <v>26233.5321</v>
      </c>
      <c r="H35" s="228">
        <v>31461.208200000001</v>
      </c>
      <c r="I35" s="228">
        <v>24151.440900000001</v>
      </c>
      <c r="J35" s="229">
        <v>18.190000000000001</v>
      </c>
      <c r="K35" s="229">
        <v>2.97</v>
      </c>
      <c r="L35" s="229">
        <v>10.94</v>
      </c>
      <c r="M35" s="229">
        <v>170.8982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6.6566000000000001</v>
      </c>
      <c r="D36" s="227">
        <v>24709.139299999999</v>
      </c>
      <c r="E36" s="228">
        <v>14519.0314</v>
      </c>
      <c r="F36" s="228">
        <v>18751.404200000001</v>
      </c>
      <c r="G36" s="228">
        <v>31825.928599999999</v>
      </c>
      <c r="H36" s="228">
        <v>39545.1109</v>
      </c>
      <c r="I36" s="228">
        <v>26350.415300000001</v>
      </c>
      <c r="J36" s="229">
        <v>17.100000000000001</v>
      </c>
      <c r="K36" s="229">
        <v>2.5499999999999998</v>
      </c>
      <c r="L36" s="229">
        <v>9.31</v>
      </c>
      <c r="M36" s="229">
        <v>170.41159999999999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0.97750000000000004</v>
      </c>
      <c r="D37" s="227">
        <v>20942.8976</v>
      </c>
      <c r="E37" s="228">
        <v>18321.907800000001</v>
      </c>
      <c r="F37" s="228">
        <v>19273.145100000002</v>
      </c>
      <c r="G37" s="228">
        <v>24054.282800000001</v>
      </c>
      <c r="H37" s="228">
        <v>29612.248899999999</v>
      </c>
      <c r="I37" s="228">
        <v>22712.5537</v>
      </c>
      <c r="J37" s="229">
        <v>16.45</v>
      </c>
      <c r="K37" s="229">
        <v>2.56</v>
      </c>
      <c r="L37" s="229">
        <v>10.53</v>
      </c>
      <c r="M37" s="229">
        <v>164.86429999999999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12.757300000000001</v>
      </c>
      <c r="D38" s="240">
        <v>17322.036400000001</v>
      </c>
      <c r="E38" s="241">
        <v>11997.8408</v>
      </c>
      <c r="F38" s="241">
        <v>13864.556399999999</v>
      </c>
      <c r="G38" s="241">
        <v>21737.407500000001</v>
      </c>
      <c r="H38" s="241">
        <v>28211.599200000001</v>
      </c>
      <c r="I38" s="241">
        <v>18946.571100000001</v>
      </c>
      <c r="J38" s="242">
        <v>10.31</v>
      </c>
      <c r="K38" s="242">
        <v>5.46</v>
      </c>
      <c r="L38" s="242">
        <v>8.99</v>
      </c>
      <c r="M38" s="242">
        <v>173.0583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3.5956000000000001</v>
      </c>
      <c r="D39" s="227" t="s">
        <v>74</v>
      </c>
      <c r="E39" s="228" t="s">
        <v>74</v>
      </c>
      <c r="F39" s="228" t="s">
        <v>74</v>
      </c>
      <c r="G39" s="228" t="s">
        <v>74</v>
      </c>
      <c r="H39" s="228" t="s">
        <v>74</v>
      </c>
      <c r="I39" s="228" t="s">
        <v>74</v>
      </c>
      <c r="J39" s="229" t="s">
        <v>74</v>
      </c>
      <c r="K39" s="229" t="s">
        <v>74</v>
      </c>
      <c r="L39" s="229" t="s">
        <v>74</v>
      </c>
      <c r="M39" s="229" t="s">
        <v>74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6.8117000000000001</v>
      </c>
      <c r="D40" s="227">
        <v>17969.4372</v>
      </c>
      <c r="E40" s="228">
        <v>12547.0756</v>
      </c>
      <c r="F40" s="228">
        <v>14614.0748</v>
      </c>
      <c r="G40" s="228">
        <v>22871.460200000001</v>
      </c>
      <c r="H40" s="228">
        <v>30032.871200000001</v>
      </c>
      <c r="I40" s="228">
        <v>19784.960200000001</v>
      </c>
      <c r="J40" s="229">
        <v>12.92</v>
      </c>
      <c r="K40" s="229">
        <v>4.47</v>
      </c>
      <c r="L40" s="229">
        <v>8.58</v>
      </c>
      <c r="M40" s="229">
        <v>175.18109999999999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1.1814</v>
      </c>
      <c r="D41" s="227">
        <v>18706.090800000002</v>
      </c>
      <c r="E41" s="228">
        <v>14782.2168</v>
      </c>
      <c r="F41" s="228">
        <v>16487.969400000002</v>
      </c>
      <c r="G41" s="228">
        <v>20999.0134</v>
      </c>
      <c r="H41" s="228">
        <v>23006.9941</v>
      </c>
      <c r="I41" s="228">
        <v>19072.897099999998</v>
      </c>
      <c r="J41" s="229">
        <v>6.69</v>
      </c>
      <c r="K41" s="229">
        <v>8.93</v>
      </c>
      <c r="L41" s="229">
        <v>10.039999999999999</v>
      </c>
      <c r="M41" s="229">
        <v>170.87100000000001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1.1684000000000001</v>
      </c>
      <c r="D42" s="227">
        <v>13185.748</v>
      </c>
      <c r="E42" s="228">
        <v>10568</v>
      </c>
      <c r="F42" s="228">
        <v>12115.5172</v>
      </c>
      <c r="G42" s="228">
        <v>16980.6865</v>
      </c>
      <c r="H42" s="228">
        <v>32680.8174</v>
      </c>
      <c r="I42" s="228">
        <v>16964.7948</v>
      </c>
      <c r="J42" s="229">
        <v>5.92</v>
      </c>
      <c r="K42" s="229">
        <v>11.84</v>
      </c>
      <c r="L42" s="229">
        <v>8.7200000000000006</v>
      </c>
      <c r="M42" s="229">
        <v>161.76570000000001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1.1967000000000001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1.1895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7.1999999999999998E-3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30.8385</v>
      </c>
      <c r="D47" s="240">
        <v>24596.3302</v>
      </c>
      <c r="E47" s="241">
        <v>15182.823899999999</v>
      </c>
      <c r="F47" s="241">
        <v>18340.720700000002</v>
      </c>
      <c r="G47" s="241">
        <v>30907.760300000002</v>
      </c>
      <c r="H47" s="241">
        <v>36991.424500000001</v>
      </c>
      <c r="I47" s="241">
        <v>25555.512299999999</v>
      </c>
      <c r="J47" s="242">
        <v>17.25</v>
      </c>
      <c r="K47" s="242">
        <v>5.19</v>
      </c>
      <c r="L47" s="242">
        <v>11.74</v>
      </c>
      <c r="M47" s="242">
        <v>174.79069999999999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6.7526999999999999</v>
      </c>
      <c r="D48" s="227">
        <v>20817.3449</v>
      </c>
      <c r="E48" s="228">
        <v>14272.155199999999</v>
      </c>
      <c r="F48" s="228">
        <v>15993.486199999999</v>
      </c>
      <c r="G48" s="228">
        <v>24400.3367</v>
      </c>
      <c r="H48" s="228">
        <v>31126.866900000001</v>
      </c>
      <c r="I48" s="228">
        <v>21710.422999999999</v>
      </c>
      <c r="J48" s="229">
        <v>8.9</v>
      </c>
      <c r="K48" s="229">
        <v>3.42</v>
      </c>
      <c r="L48" s="229">
        <v>10.82</v>
      </c>
      <c r="M48" s="229">
        <v>176.37620000000001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17.3278</v>
      </c>
      <c r="D49" s="227">
        <v>26628.6185</v>
      </c>
      <c r="E49" s="228">
        <v>16016.237800000001</v>
      </c>
      <c r="F49" s="228">
        <v>20872.4107</v>
      </c>
      <c r="G49" s="228">
        <v>31552.098000000002</v>
      </c>
      <c r="H49" s="228">
        <v>37374.747300000003</v>
      </c>
      <c r="I49" s="228">
        <v>26750.2484</v>
      </c>
      <c r="J49" s="229">
        <v>17.98</v>
      </c>
      <c r="K49" s="229">
        <v>5.58</v>
      </c>
      <c r="L49" s="229">
        <v>12.08</v>
      </c>
      <c r="M49" s="229">
        <v>173.67750000000001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0.16650000000000001</v>
      </c>
      <c r="D50" s="227">
        <v>17890.358800000002</v>
      </c>
      <c r="E50" s="228">
        <v>14054.7958</v>
      </c>
      <c r="F50" s="228">
        <v>16122.0574</v>
      </c>
      <c r="G50" s="228">
        <v>26334.722099999999</v>
      </c>
      <c r="H50" s="228">
        <v>33665.535799999998</v>
      </c>
      <c r="I50" s="228">
        <v>21770.497599999999</v>
      </c>
      <c r="J50" s="229">
        <v>16.77</v>
      </c>
      <c r="K50" s="229">
        <v>5.93</v>
      </c>
      <c r="L50" s="229">
        <v>12.01</v>
      </c>
      <c r="M50" s="229">
        <v>167.07320000000001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3.3612000000000002</v>
      </c>
      <c r="D51" s="227" t="s">
        <v>74</v>
      </c>
      <c r="E51" s="228" t="s">
        <v>74</v>
      </c>
      <c r="F51" s="228" t="s">
        <v>74</v>
      </c>
      <c r="G51" s="228" t="s">
        <v>74</v>
      </c>
      <c r="H51" s="228" t="s">
        <v>74</v>
      </c>
      <c r="I51" s="228" t="s">
        <v>74</v>
      </c>
      <c r="J51" s="229" t="s">
        <v>74</v>
      </c>
      <c r="K51" s="229" t="s">
        <v>74</v>
      </c>
      <c r="L51" s="229" t="s">
        <v>74</v>
      </c>
      <c r="M51" s="229" t="s">
        <v>74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3.2301000000000002</v>
      </c>
      <c r="D52" s="227">
        <v>18149.624400000001</v>
      </c>
      <c r="E52" s="228">
        <v>12557.139499999999</v>
      </c>
      <c r="F52" s="228">
        <v>13646.085300000001</v>
      </c>
      <c r="G52" s="228">
        <v>25396.3194</v>
      </c>
      <c r="H52" s="228">
        <v>30725.325400000002</v>
      </c>
      <c r="I52" s="228">
        <v>20594.936300000001</v>
      </c>
      <c r="J52" s="229">
        <v>19.23</v>
      </c>
      <c r="K52" s="229">
        <v>5.89</v>
      </c>
      <c r="L52" s="229">
        <v>11.29</v>
      </c>
      <c r="M52" s="229">
        <v>174.42590000000001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35.338200000000001</v>
      </c>
      <c r="D53" s="240">
        <v>23024.6976</v>
      </c>
      <c r="E53" s="241">
        <v>14575.1926</v>
      </c>
      <c r="F53" s="241">
        <v>18790.9866</v>
      </c>
      <c r="G53" s="241">
        <v>27983.323</v>
      </c>
      <c r="H53" s="241">
        <v>33159.798699999999</v>
      </c>
      <c r="I53" s="241">
        <v>23781.704900000001</v>
      </c>
      <c r="J53" s="242">
        <v>14.58</v>
      </c>
      <c r="K53" s="242">
        <v>7.88</v>
      </c>
      <c r="L53" s="242">
        <v>10.73</v>
      </c>
      <c r="M53" s="242">
        <v>173.57409999999999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11.0297</v>
      </c>
      <c r="D54" s="227">
        <v>22920.619299999998</v>
      </c>
      <c r="E54" s="228">
        <v>14535.545899999999</v>
      </c>
      <c r="F54" s="228">
        <v>17996.241999999998</v>
      </c>
      <c r="G54" s="228">
        <v>30163.2441</v>
      </c>
      <c r="H54" s="228">
        <v>36658.625399999997</v>
      </c>
      <c r="I54" s="228">
        <v>24499.956099999999</v>
      </c>
      <c r="J54" s="229">
        <v>17.16</v>
      </c>
      <c r="K54" s="229">
        <v>8.32</v>
      </c>
      <c r="L54" s="229">
        <v>12.04</v>
      </c>
      <c r="M54" s="229">
        <v>169.84389999999999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8.1692</v>
      </c>
      <c r="D55" s="227">
        <v>23085.222300000001</v>
      </c>
      <c r="E55" s="228">
        <v>18368.197400000001</v>
      </c>
      <c r="F55" s="228">
        <v>20297.4732</v>
      </c>
      <c r="G55" s="228">
        <v>25580.0432</v>
      </c>
      <c r="H55" s="228">
        <v>28507.459599999998</v>
      </c>
      <c r="I55" s="228">
        <v>23249.6967</v>
      </c>
      <c r="J55" s="229">
        <v>15.02</v>
      </c>
      <c r="K55" s="229">
        <v>7.77</v>
      </c>
      <c r="L55" s="229">
        <v>11.01</v>
      </c>
      <c r="M55" s="229">
        <v>168.39410000000001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16.139199999999999</v>
      </c>
      <c r="D56" s="227">
        <v>23022.804700000001</v>
      </c>
      <c r="E56" s="228">
        <v>13983.4917</v>
      </c>
      <c r="F56" s="228">
        <v>17907.3194</v>
      </c>
      <c r="G56" s="228">
        <v>28290.376199999999</v>
      </c>
      <c r="H56" s="228">
        <v>33059.327499999999</v>
      </c>
      <c r="I56" s="228">
        <v>23560.129199999999</v>
      </c>
      <c r="J56" s="229">
        <v>12.52</v>
      </c>
      <c r="K56" s="229">
        <v>7.63</v>
      </c>
      <c r="L56" s="229">
        <v>9.67</v>
      </c>
      <c r="M56" s="229">
        <v>178.74529999999999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5.6379999999999999</v>
      </c>
      <c r="D57" s="240">
        <v>17551.6718</v>
      </c>
      <c r="E57" s="241">
        <v>11725.700199999999</v>
      </c>
      <c r="F57" s="241">
        <v>13680.819299999999</v>
      </c>
      <c r="G57" s="241">
        <v>23295.816699999999</v>
      </c>
      <c r="H57" s="241">
        <v>27307.5697</v>
      </c>
      <c r="I57" s="241">
        <v>18872.252899999999</v>
      </c>
      <c r="J57" s="242">
        <v>14.89</v>
      </c>
      <c r="K57" s="242">
        <v>4.92</v>
      </c>
      <c r="L57" s="242">
        <v>11.27</v>
      </c>
      <c r="M57" s="242">
        <v>174.76130000000001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1.091</v>
      </c>
      <c r="D58" s="227">
        <v>14083.757799999999</v>
      </c>
      <c r="E58" s="228">
        <v>11330.970300000001</v>
      </c>
      <c r="F58" s="228">
        <v>12755.9437</v>
      </c>
      <c r="G58" s="228">
        <v>16122.1847</v>
      </c>
      <c r="H58" s="228">
        <v>18494.811000000002</v>
      </c>
      <c r="I58" s="228">
        <v>14697.193499999999</v>
      </c>
      <c r="J58" s="229">
        <v>10.1</v>
      </c>
      <c r="K58" s="229">
        <v>3.62</v>
      </c>
      <c r="L58" s="229">
        <v>11.17</v>
      </c>
      <c r="M58" s="229">
        <v>173.38030000000001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0.1593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3.2643</v>
      </c>
      <c r="D60" s="227">
        <v>21652.945199999998</v>
      </c>
      <c r="E60" s="228">
        <v>11728.6666</v>
      </c>
      <c r="F60" s="228">
        <v>16484.544999999998</v>
      </c>
      <c r="G60" s="228">
        <v>25541.382799999999</v>
      </c>
      <c r="H60" s="228">
        <v>28840.275900000001</v>
      </c>
      <c r="I60" s="228">
        <v>21348.4159</v>
      </c>
      <c r="J60" s="229">
        <v>16.25</v>
      </c>
      <c r="K60" s="229">
        <v>5.64</v>
      </c>
      <c r="L60" s="229">
        <v>11.2</v>
      </c>
      <c r="M60" s="229">
        <v>174.73009999999999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0.30249999999999999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0.81769999999999998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143.54830000000001</v>
      </c>
      <c r="D66" s="252">
        <v>24794.074799999999</v>
      </c>
      <c r="E66" s="253">
        <v>14507.4439</v>
      </c>
      <c r="F66" s="253">
        <v>18809.214599999999</v>
      </c>
      <c r="G66" s="253">
        <v>32083.665300000001</v>
      </c>
      <c r="H66" s="253">
        <v>42182.411599999999</v>
      </c>
      <c r="I66" s="253">
        <v>27846.809000000001</v>
      </c>
      <c r="J66" s="254">
        <v>16.239999999999998</v>
      </c>
      <c r="K66" s="254">
        <v>4.41</v>
      </c>
      <c r="L66" s="254">
        <v>10.43</v>
      </c>
      <c r="M66" s="254">
        <v>173.01329999999999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4040E-D256-4ACB-9818-42FAAE156E9A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Q36" sqref="Q36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Pardubický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Pardubický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0.24790000000000001</v>
      </c>
      <c r="C12" s="288">
        <v>60914.382700000002</v>
      </c>
      <c r="D12" s="289">
        <v>40636.0815</v>
      </c>
      <c r="E12" s="289">
        <v>46828.964800000002</v>
      </c>
      <c r="F12" s="289">
        <v>88036.971600000004</v>
      </c>
      <c r="G12" s="289">
        <v>132792.8959</v>
      </c>
      <c r="H12" s="289">
        <v>74965.374500000005</v>
      </c>
      <c r="I12" s="290">
        <v>23.91</v>
      </c>
      <c r="J12" s="290">
        <v>2.7</v>
      </c>
      <c r="K12" s="290">
        <v>9.1300000000000008</v>
      </c>
      <c r="L12" s="290">
        <v>169.04159999999999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8.5000000000000006E-2</v>
      </c>
      <c r="C13" s="294">
        <v>52521.266199999998</v>
      </c>
      <c r="D13" s="295">
        <v>36653.178399999997</v>
      </c>
      <c r="E13" s="295">
        <v>45113.827700000002</v>
      </c>
      <c r="F13" s="295">
        <v>70818.526299999998</v>
      </c>
      <c r="G13" s="295">
        <v>103605.2219</v>
      </c>
      <c r="H13" s="295">
        <v>61974.234299999996</v>
      </c>
      <c r="I13" s="296">
        <v>15.35</v>
      </c>
      <c r="J13" s="296">
        <v>2.56</v>
      </c>
      <c r="K13" s="296">
        <v>8.43</v>
      </c>
      <c r="L13" s="296">
        <v>168.59479999999999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0.17169999999999999</v>
      </c>
      <c r="C14" s="288">
        <v>47479.572099999998</v>
      </c>
      <c r="D14" s="289">
        <v>30150.160199999998</v>
      </c>
      <c r="E14" s="289">
        <v>37041.964099999997</v>
      </c>
      <c r="F14" s="289">
        <v>75723.485700000005</v>
      </c>
      <c r="G14" s="289">
        <v>96012.520099999994</v>
      </c>
      <c r="H14" s="289">
        <v>58585.8027</v>
      </c>
      <c r="I14" s="290">
        <v>18.32</v>
      </c>
      <c r="J14" s="290">
        <v>2.16</v>
      </c>
      <c r="K14" s="290">
        <v>10.89</v>
      </c>
      <c r="L14" s="290">
        <v>170.37459999999999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0.35849999999999999</v>
      </c>
      <c r="C15" s="294">
        <v>51355.915099999998</v>
      </c>
      <c r="D15" s="295">
        <v>30066.4611</v>
      </c>
      <c r="E15" s="295">
        <v>38294.78</v>
      </c>
      <c r="F15" s="295">
        <v>79273.315799999997</v>
      </c>
      <c r="G15" s="295">
        <v>94680.259900000005</v>
      </c>
      <c r="H15" s="295">
        <v>64703.736799999999</v>
      </c>
      <c r="I15" s="296">
        <v>22.26</v>
      </c>
      <c r="J15" s="296">
        <v>1.69</v>
      </c>
      <c r="K15" s="296">
        <v>10.16</v>
      </c>
      <c r="L15" s="296">
        <v>172.14680000000001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1.1862999999999999</v>
      </c>
      <c r="C16" s="288">
        <v>48680.477599999998</v>
      </c>
      <c r="D16" s="289">
        <v>24794.074799999999</v>
      </c>
      <c r="E16" s="289">
        <v>30615.691500000001</v>
      </c>
      <c r="F16" s="289">
        <v>71776.338600000003</v>
      </c>
      <c r="G16" s="289">
        <v>105424.95450000001</v>
      </c>
      <c r="H16" s="289">
        <v>59220.045899999997</v>
      </c>
      <c r="I16" s="290">
        <v>16.3</v>
      </c>
      <c r="J16" s="290">
        <v>2.13</v>
      </c>
      <c r="K16" s="290">
        <v>9.41</v>
      </c>
      <c r="L16" s="290">
        <v>169.6208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0.18940000000000001</v>
      </c>
      <c r="C17" s="294">
        <v>52579.089699999997</v>
      </c>
      <c r="D17" s="295">
        <v>35616.871700000003</v>
      </c>
      <c r="E17" s="295">
        <v>41678.970300000001</v>
      </c>
      <c r="F17" s="295">
        <v>74290.372900000002</v>
      </c>
      <c r="G17" s="295">
        <v>93567.635200000004</v>
      </c>
      <c r="H17" s="295">
        <v>59981.714699999997</v>
      </c>
      <c r="I17" s="296">
        <v>12.54</v>
      </c>
      <c r="J17" s="296">
        <v>1.5</v>
      </c>
      <c r="K17" s="296">
        <v>10.65</v>
      </c>
      <c r="L17" s="296">
        <v>177.1516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0.47039999999999998</v>
      </c>
      <c r="C18" s="288">
        <v>38459.234100000001</v>
      </c>
      <c r="D18" s="289">
        <v>12415.5137</v>
      </c>
      <c r="E18" s="289">
        <v>27764.184000000001</v>
      </c>
      <c r="F18" s="289">
        <v>57603.534399999997</v>
      </c>
      <c r="G18" s="289">
        <v>81054.422099999996</v>
      </c>
      <c r="H18" s="289">
        <v>47459.042399999998</v>
      </c>
      <c r="I18" s="290">
        <v>19.399999999999999</v>
      </c>
      <c r="J18" s="290">
        <v>2.42</v>
      </c>
      <c r="K18" s="290">
        <v>10.44</v>
      </c>
      <c r="L18" s="290">
        <v>171.53120000000001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7.4800000000000005E-2</v>
      </c>
      <c r="C19" s="294">
        <v>60213.3874</v>
      </c>
      <c r="D19" s="295">
        <v>40203.263400000003</v>
      </c>
      <c r="E19" s="295">
        <v>51993.908799999997</v>
      </c>
      <c r="F19" s="295">
        <v>80702.264800000004</v>
      </c>
      <c r="G19" s="295">
        <v>97447.313899999994</v>
      </c>
      <c r="H19" s="295">
        <v>68299.7886</v>
      </c>
      <c r="I19" s="296">
        <v>18.34</v>
      </c>
      <c r="J19" s="296">
        <v>1.02</v>
      </c>
      <c r="K19" s="296">
        <v>10.19</v>
      </c>
      <c r="L19" s="296">
        <v>171.74109999999999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0.19900000000000001</v>
      </c>
      <c r="C20" s="288">
        <v>48436.460200000001</v>
      </c>
      <c r="D20" s="289">
        <v>33929.150800000003</v>
      </c>
      <c r="E20" s="289">
        <v>36807.945599999999</v>
      </c>
      <c r="F20" s="289">
        <v>81883.408599999995</v>
      </c>
      <c r="G20" s="289">
        <v>109119.3014</v>
      </c>
      <c r="H20" s="289">
        <v>61918.038</v>
      </c>
      <c r="I20" s="290">
        <v>18.18</v>
      </c>
      <c r="J20" s="290">
        <v>4.51</v>
      </c>
      <c r="K20" s="290">
        <v>9.8699999999999992</v>
      </c>
      <c r="L20" s="290">
        <v>175.6585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0.19520000000000001</v>
      </c>
      <c r="C21" s="294">
        <v>60761.132299999997</v>
      </c>
      <c r="D21" s="295">
        <v>40475.848700000002</v>
      </c>
      <c r="E21" s="295">
        <v>49627.229700000004</v>
      </c>
      <c r="F21" s="295">
        <v>90589.575599999996</v>
      </c>
      <c r="G21" s="295">
        <v>134238.9865</v>
      </c>
      <c r="H21" s="295">
        <v>78486.507400000002</v>
      </c>
      <c r="I21" s="296">
        <v>23.47</v>
      </c>
      <c r="J21" s="296">
        <v>0.92</v>
      </c>
      <c r="K21" s="296">
        <v>10.98</v>
      </c>
      <c r="L21" s="296">
        <v>172.19499999999999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5.9400000000000001E-2</v>
      </c>
      <c r="C22" s="288">
        <v>28481.946499999998</v>
      </c>
      <c r="D22" s="289">
        <v>23235.036400000001</v>
      </c>
      <c r="E22" s="289">
        <v>26401.844000000001</v>
      </c>
      <c r="F22" s="289">
        <v>37710.416400000002</v>
      </c>
      <c r="G22" s="289">
        <v>45742.566800000001</v>
      </c>
      <c r="H22" s="289">
        <v>33226.684500000003</v>
      </c>
      <c r="I22" s="290">
        <v>13.46</v>
      </c>
      <c r="J22" s="290">
        <v>0.48</v>
      </c>
      <c r="K22" s="290">
        <v>12.8</v>
      </c>
      <c r="L22" s="290">
        <v>164.46510000000001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3.2800000000000003E-2</v>
      </c>
      <c r="C23" s="294">
        <v>31677.3943</v>
      </c>
      <c r="D23" s="295">
        <v>25957.364600000001</v>
      </c>
      <c r="E23" s="295">
        <v>28859.496599999999</v>
      </c>
      <c r="F23" s="295">
        <v>37728.039799999999</v>
      </c>
      <c r="G23" s="295">
        <v>40780.660300000003</v>
      </c>
      <c r="H23" s="295">
        <v>33531.456100000003</v>
      </c>
      <c r="I23" s="296">
        <v>7.57</v>
      </c>
      <c r="J23" s="296">
        <v>3.59</v>
      </c>
      <c r="K23" s="296">
        <v>12.59</v>
      </c>
      <c r="L23" s="296">
        <v>175.1148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5.5599999999999997E-2</v>
      </c>
      <c r="C24" s="288">
        <v>35898.874100000001</v>
      </c>
      <c r="D24" s="289">
        <v>23688.266500000002</v>
      </c>
      <c r="E24" s="289">
        <v>26894.798200000001</v>
      </c>
      <c r="F24" s="289">
        <v>40888.859799999998</v>
      </c>
      <c r="G24" s="289">
        <v>46477.911</v>
      </c>
      <c r="H24" s="289">
        <v>35502.880599999997</v>
      </c>
      <c r="I24" s="290">
        <v>28.98</v>
      </c>
      <c r="J24" s="290">
        <v>0.64</v>
      </c>
      <c r="K24" s="290">
        <v>9.32</v>
      </c>
      <c r="L24" s="290">
        <v>172.12719999999999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0.61660000000000004</v>
      </c>
      <c r="C25" s="294">
        <v>36080.977500000001</v>
      </c>
      <c r="D25" s="295">
        <v>25223.1973</v>
      </c>
      <c r="E25" s="295">
        <v>30325.719700000001</v>
      </c>
      <c r="F25" s="295">
        <v>48045.004300000001</v>
      </c>
      <c r="G25" s="295">
        <v>68777.464099999997</v>
      </c>
      <c r="H25" s="295">
        <v>43379.881800000003</v>
      </c>
      <c r="I25" s="296">
        <v>14.66</v>
      </c>
      <c r="J25" s="296">
        <v>1.98</v>
      </c>
      <c r="K25" s="296">
        <v>11.42</v>
      </c>
      <c r="L25" s="296">
        <v>169.12819999999999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8.1199999999999994E-2</v>
      </c>
      <c r="C26" s="288">
        <v>40823.093999999997</v>
      </c>
      <c r="D26" s="289">
        <v>29309.277099999999</v>
      </c>
      <c r="E26" s="289">
        <v>33661.462200000002</v>
      </c>
      <c r="F26" s="289">
        <v>51692.735399999998</v>
      </c>
      <c r="G26" s="289">
        <v>68457.198300000004</v>
      </c>
      <c r="H26" s="289">
        <v>45073.826999999997</v>
      </c>
      <c r="I26" s="290">
        <v>19.04</v>
      </c>
      <c r="J26" s="290">
        <v>1.45</v>
      </c>
      <c r="K26" s="290">
        <v>10.9</v>
      </c>
      <c r="L26" s="290">
        <v>165.0907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0.48330000000000001</v>
      </c>
      <c r="C27" s="294">
        <v>46059.924599999998</v>
      </c>
      <c r="D27" s="295">
        <v>29400.497500000001</v>
      </c>
      <c r="E27" s="295">
        <v>36045.633800000003</v>
      </c>
      <c r="F27" s="295">
        <v>61509.688999999998</v>
      </c>
      <c r="G27" s="295">
        <v>81878.973499999993</v>
      </c>
      <c r="H27" s="295">
        <v>51592.464599999999</v>
      </c>
      <c r="I27" s="296">
        <v>20.28</v>
      </c>
      <c r="J27" s="296">
        <v>1.47</v>
      </c>
      <c r="K27" s="296">
        <v>10.7</v>
      </c>
      <c r="L27" s="296">
        <v>171.80760000000001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0.1454</v>
      </c>
      <c r="C28" s="288">
        <v>45252.162100000001</v>
      </c>
      <c r="D28" s="289">
        <v>30562.905699999999</v>
      </c>
      <c r="E28" s="289">
        <v>36065.1558</v>
      </c>
      <c r="F28" s="289">
        <v>55776.911399999997</v>
      </c>
      <c r="G28" s="289">
        <v>63573.596299999997</v>
      </c>
      <c r="H28" s="289">
        <v>47394.568800000001</v>
      </c>
      <c r="I28" s="290">
        <v>14.62</v>
      </c>
      <c r="J28" s="290">
        <v>4.9800000000000004</v>
      </c>
      <c r="K28" s="290">
        <v>10.57</v>
      </c>
      <c r="L28" s="290">
        <v>170.4349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0.58950000000000002</v>
      </c>
      <c r="C29" s="294">
        <v>31500.6378</v>
      </c>
      <c r="D29" s="295">
        <v>26329.8285</v>
      </c>
      <c r="E29" s="295">
        <v>28920.4565</v>
      </c>
      <c r="F29" s="295">
        <v>34797.726300000002</v>
      </c>
      <c r="G29" s="295">
        <v>37760.928599999999</v>
      </c>
      <c r="H29" s="295">
        <v>32190.213</v>
      </c>
      <c r="I29" s="296">
        <v>5.57</v>
      </c>
      <c r="J29" s="296">
        <v>12.29</v>
      </c>
      <c r="K29" s="296">
        <v>10.55</v>
      </c>
      <c r="L29" s="296">
        <v>171.2585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8.6999999999999994E-2</v>
      </c>
      <c r="C30" s="288">
        <v>44749.719299999997</v>
      </c>
      <c r="D30" s="289">
        <v>35738.8462</v>
      </c>
      <c r="E30" s="289">
        <v>39297.874100000001</v>
      </c>
      <c r="F30" s="289">
        <v>49544.039400000001</v>
      </c>
      <c r="G30" s="289">
        <v>65512.478799999997</v>
      </c>
      <c r="H30" s="289">
        <v>47401.121299999999</v>
      </c>
      <c r="I30" s="290">
        <v>21.28</v>
      </c>
      <c r="J30" s="290">
        <v>2.2200000000000002</v>
      </c>
      <c r="K30" s="290">
        <v>9.69</v>
      </c>
      <c r="L30" s="290">
        <v>175.5488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0.51319999999999999</v>
      </c>
      <c r="C31" s="294">
        <v>36660.939299999998</v>
      </c>
      <c r="D31" s="295">
        <v>26630.4041</v>
      </c>
      <c r="E31" s="295">
        <v>26630.4041</v>
      </c>
      <c r="F31" s="295">
        <v>48927.4758</v>
      </c>
      <c r="G31" s="295">
        <v>62384.127899999999</v>
      </c>
      <c r="H31" s="295">
        <v>41538.703099999999</v>
      </c>
      <c r="I31" s="296">
        <v>13.72</v>
      </c>
      <c r="J31" s="296">
        <v>0.81</v>
      </c>
      <c r="K31" s="296">
        <v>10.28</v>
      </c>
      <c r="L31" s="296">
        <v>170.06319999999999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0.19439999999999999</v>
      </c>
      <c r="C32" s="288">
        <v>38489.701399999998</v>
      </c>
      <c r="D32" s="289">
        <v>24344.303</v>
      </c>
      <c r="E32" s="289">
        <v>31084.583699999999</v>
      </c>
      <c r="F32" s="289">
        <v>48649.389799999997</v>
      </c>
      <c r="G32" s="289">
        <v>66733.910999999993</v>
      </c>
      <c r="H32" s="289">
        <v>43377.715199999999</v>
      </c>
      <c r="I32" s="290">
        <v>21.12</v>
      </c>
      <c r="J32" s="290">
        <v>0.46</v>
      </c>
      <c r="K32" s="290">
        <v>9.92</v>
      </c>
      <c r="L32" s="290">
        <v>173.24780000000001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0.27</v>
      </c>
      <c r="C33" s="294">
        <v>39220.197399999997</v>
      </c>
      <c r="D33" s="295">
        <v>26725.4984</v>
      </c>
      <c r="E33" s="295">
        <v>30472.966199999999</v>
      </c>
      <c r="F33" s="295">
        <v>49805.114099999999</v>
      </c>
      <c r="G33" s="295">
        <v>62278.403400000003</v>
      </c>
      <c r="H33" s="295">
        <v>42545.154199999997</v>
      </c>
      <c r="I33" s="296">
        <v>17.670000000000002</v>
      </c>
      <c r="J33" s="296">
        <v>0.55000000000000004</v>
      </c>
      <c r="K33" s="296">
        <v>10.58</v>
      </c>
      <c r="L33" s="296">
        <v>172.2817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0.17530000000000001</v>
      </c>
      <c r="C34" s="288">
        <v>48374.665699999998</v>
      </c>
      <c r="D34" s="289">
        <v>28322.6237</v>
      </c>
      <c r="E34" s="289">
        <v>33151.620699999999</v>
      </c>
      <c r="F34" s="289">
        <v>64109.95</v>
      </c>
      <c r="G34" s="289">
        <v>83994.869200000001</v>
      </c>
      <c r="H34" s="289">
        <v>53466.130799999999</v>
      </c>
      <c r="I34" s="290">
        <v>23.17</v>
      </c>
      <c r="J34" s="290">
        <v>0.37</v>
      </c>
      <c r="K34" s="290">
        <v>9.9499999999999993</v>
      </c>
      <c r="L34" s="290">
        <v>170.98929999999999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8.9800000000000005E-2</v>
      </c>
      <c r="C35" s="294">
        <v>35564.863100000002</v>
      </c>
      <c r="D35" s="295">
        <v>25098.921699999999</v>
      </c>
      <c r="E35" s="295">
        <v>29514.8894</v>
      </c>
      <c r="F35" s="295">
        <v>46141.869299999998</v>
      </c>
      <c r="G35" s="295">
        <v>61777.183299999997</v>
      </c>
      <c r="H35" s="295">
        <v>41316.751300000004</v>
      </c>
      <c r="I35" s="296">
        <v>13.9</v>
      </c>
      <c r="J35" s="296">
        <v>0.84</v>
      </c>
      <c r="K35" s="296">
        <v>11.15</v>
      </c>
      <c r="L35" s="296">
        <v>170.6105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0.2029</v>
      </c>
      <c r="C36" s="288">
        <v>44920.749900000003</v>
      </c>
      <c r="D36" s="289">
        <v>31252.3753</v>
      </c>
      <c r="E36" s="289">
        <v>33955.468999999997</v>
      </c>
      <c r="F36" s="289">
        <v>53957.108399999997</v>
      </c>
      <c r="G36" s="289">
        <v>63599.783300000003</v>
      </c>
      <c r="H36" s="289">
        <v>46252.212099999997</v>
      </c>
      <c r="I36" s="290">
        <v>15.26</v>
      </c>
      <c r="J36" s="290">
        <v>1.56</v>
      </c>
      <c r="K36" s="290">
        <v>9.99</v>
      </c>
      <c r="L36" s="290">
        <v>171.18109999999999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0.26290000000000002</v>
      </c>
      <c r="C37" s="294">
        <v>36227.421699999999</v>
      </c>
      <c r="D37" s="295">
        <v>26450.0036</v>
      </c>
      <c r="E37" s="295">
        <v>30178.316699999999</v>
      </c>
      <c r="F37" s="295">
        <v>43589.746299999999</v>
      </c>
      <c r="G37" s="295">
        <v>56091.347000000002</v>
      </c>
      <c r="H37" s="295">
        <v>39989.063399999999</v>
      </c>
      <c r="I37" s="296">
        <v>13.49</v>
      </c>
      <c r="J37" s="296">
        <v>2.98</v>
      </c>
      <c r="K37" s="296">
        <v>10.76</v>
      </c>
      <c r="L37" s="296">
        <v>171.65559999999999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4.3900000000000002E-2</v>
      </c>
      <c r="C38" s="288">
        <v>21286.07</v>
      </c>
      <c r="D38" s="289">
        <v>17577.971300000001</v>
      </c>
      <c r="E38" s="289">
        <v>18580.569200000002</v>
      </c>
      <c r="F38" s="289">
        <v>24156.780299999999</v>
      </c>
      <c r="G38" s="289">
        <v>30431.016100000001</v>
      </c>
      <c r="H38" s="289">
        <v>22257.348999999998</v>
      </c>
      <c r="I38" s="290">
        <v>19.21</v>
      </c>
      <c r="J38" s="290">
        <v>0.65</v>
      </c>
      <c r="K38" s="290">
        <v>9.85</v>
      </c>
      <c r="L38" s="290">
        <v>174.76499999999999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0.1123</v>
      </c>
      <c r="C39" s="294">
        <v>34825.507299999997</v>
      </c>
      <c r="D39" s="295">
        <v>25991.815999999999</v>
      </c>
      <c r="E39" s="295">
        <v>27861.913799999998</v>
      </c>
      <c r="F39" s="295">
        <v>45191.640200000002</v>
      </c>
      <c r="G39" s="295">
        <v>55750.053099999997</v>
      </c>
      <c r="H39" s="295">
        <v>38462.5026</v>
      </c>
      <c r="I39" s="296">
        <v>12.28</v>
      </c>
      <c r="J39" s="296">
        <v>0.86</v>
      </c>
      <c r="K39" s="296">
        <v>10.01</v>
      </c>
      <c r="L39" s="296">
        <v>171.6302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1.9189000000000001</v>
      </c>
      <c r="C40" s="288">
        <v>23193.962100000001</v>
      </c>
      <c r="D40" s="289">
        <v>14314.6976</v>
      </c>
      <c r="E40" s="289">
        <v>14880.3794</v>
      </c>
      <c r="F40" s="289">
        <v>27695.628799999999</v>
      </c>
      <c r="G40" s="289">
        <v>39808.740599999997</v>
      </c>
      <c r="H40" s="289">
        <v>24694.795399999999</v>
      </c>
      <c r="I40" s="290">
        <v>7.41</v>
      </c>
      <c r="J40" s="290">
        <v>1.42</v>
      </c>
      <c r="K40" s="290">
        <v>9.3800000000000008</v>
      </c>
      <c r="L40" s="290">
        <v>172.96799999999999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0.1865</v>
      </c>
      <c r="C41" s="294">
        <v>26681.571599999999</v>
      </c>
      <c r="D41" s="295">
        <v>20549.524399999998</v>
      </c>
      <c r="E41" s="295">
        <v>22856.526900000001</v>
      </c>
      <c r="F41" s="295">
        <v>33250.121099999997</v>
      </c>
      <c r="G41" s="295">
        <v>38770.596700000002</v>
      </c>
      <c r="H41" s="295">
        <v>29083.0933</v>
      </c>
      <c r="I41" s="296">
        <v>10.91</v>
      </c>
      <c r="J41" s="296">
        <v>7.78</v>
      </c>
      <c r="K41" s="296">
        <v>10.92</v>
      </c>
      <c r="L41" s="296">
        <v>167.99250000000001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3.7747000000000002</v>
      </c>
      <c r="C42" s="288">
        <v>31451.6626</v>
      </c>
      <c r="D42" s="289">
        <v>20990.591400000001</v>
      </c>
      <c r="E42" s="289">
        <v>27131.752400000001</v>
      </c>
      <c r="F42" s="289">
        <v>38216.367100000003</v>
      </c>
      <c r="G42" s="289">
        <v>48975.787600000003</v>
      </c>
      <c r="H42" s="289">
        <v>34493.925300000003</v>
      </c>
      <c r="I42" s="290">
        <v>16.54</v>
      </c>
      <c r="J42" s="290">
        <v>2.13</v>
      </c>
      <c r="K42" s="290">
        <v>10.39</v>
      </c>
      <c r="L42" s="290">
        <v>171.6199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0.78039999999999998</v>
      </c>
      <c r="C43" s="294">
        <v>28443.1263</v>
      </c>
      <c r="D43" s="295">
        <v>19705.152600000001</v>
      </c>
      <c r="E43" s="295">
        <v>23242.059600000001</v>
      </c>
      <c r="F43" s="295">
        <v>36416.551599999999</v>
      </c>
      <c r="G43" s="295">
        <v>46560.169399999999</v>
      </c>
      <c r="H43" s="295">
        <v>31907.083999999999</v>
      </c>
      <c r="I43" s="296">
        <v>12.97</v>
      </c>
      <c r="J43" s="296">
        <v>3.04</v>
      </c>
      <c r="K43" s="296">
        <v>10.07</v>
      </c>
      <c r="L43" s="296">
        <v>167.29069999999999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5.4300000000000001E-2</v>
      </c>
      <c r="C44" s="288">
        <v>34744.572800000002</v>
      </c>
      <c r="D44" s="289">
        <v>25585.7425</v>
      </c>
      <c r="E44" s="289">
        <v>31558.695400000001</v>
      </c>
      <c r="F44" s="289">
        <v>38082.724399999999</v>
      </c>
      <c r="G44" s="289">
        <v>41368.395900000003</v>
      </c>
      <c r="H44" s="289">
        <v>34661.243399999999</v>
      </c>
      <c r="I44" s="290">
        <v>15.91</v>
      </c>
      <c r="J44" s="290">
        <v>5.67</v>
      </c>
      <c r="K44" s="290">
        <v>11.3</v>
      </c>
      <c r="L44" s="290">
        <v>175.53460000000001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3.4822000000000002</v>
      </c>
      <c r="C45" s="294">
        <v>34431.983399999997</v>
      </c>
      <c r="D45" s="295">
        <v>17601.261600000002</v>
      </c>
      <c r="E45" s="295">
        <v>27840.945899999999</v>
      </c>
      <c r="F45" s="295">
        <v>42448.923900000002</v>
      </c>
      <c r="G45" s="295">
        <v>51830.400199999996</v>
      </c>
      <c r="H45" s="295">
        <v>36355.6325</v>
      </c>
      <c r="I45" s="296">
        <v>19.350000000000001</v>
      </c>
      <c r="J45" s="296">
        <v>5.84</v>
      </c>
      <c r="K45" s="296">
        <v>9.6199999999999992</v>
      </c>
      <c r="L45" s="296">
        <v>173.10929999999999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4.6699999999999998E-2</v>
      </c>
      <c r="C46" s="288">
        <v>27514.415499999999</v>
      </c>
      <c r="D46" s="289">
        <v>20794.8979</v>
      </c>
      <c r="E46" s="289">
        <v>22700.796300000002</v>
      </c>
      <c r="F46" s="289">
        <v>35963.450400000002</v>
      </c>
      <c r="G46" s="289">
        <v>49710.7575</v>
      </c>
      <c r="H46" s="289">
        <v>31135.569100000001</v>
      </c>
      <c r="I46" s="290">
        <v>15.07</v>
      </c>
      <c r="J46" s="290">
        <v>0.7</v>
      </c>
      <c r="K46" s="290">
        <v>10.61</v>
      </c>
      <c r="L46" s="290">
        <v>167.64019999999999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6.8500000000000005E-2</v>
      </c>
      <c r="C47" s="294">
        <v>28323.2268</v>
      </c>
      <c r="D47" s="295">
        <v>23309.408100000001</v>
      </c>
      <c r="E47" s="295">
        <v>25471.911899999999</v>
      </c>
      <c r="F47" s="295">
        <v>31813.930700000001</v>
      </c>
      <c r="G47" s="295">
        <v>35981.3923</v>
      </c>
      <c r="H47" s="295">
        <v>29035.3822</v>
      </c>
      <c r="I47" s="296">
        <v>20.6</v>
      </c>
      <c r="J47" s="296">
        <v>1.78</v>
      </c>
      <c r="K47" s="296">
        <v>10.18</v>
      </c>
      <c r="L47" s="296">
        <v>177.26609999999999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2.1924999999999999</v>
      </c>
      <c r="C48" s="288">
        <v>22737.3557</v>
      </c>
      <c r="D48" s="289">
        <v>14474.904699999999</v>
      </c>
      <c r="E48" s="289">
        <v>18263.761600000002</v>
      </c>
      <c r="F48" s="289">
        <v>27225.176100000001</v>
      </c>
      <c r="G48" s="289">
        <v>32556.019</v>
      </c>
      <c r="H48" s="289">
        <v>23093.9656</v>
      </c>
      <c r="I48" s="290">
        <v>6.6</v>
      </c>
      <c r="J48" s="290">
        <v>5.76</v>
      </c>
      <c r="K48" s="290">
        <v>9.5399999999999991</v>
      </c>
      <c r="L48" s="290">
        <v>171.37809999999999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4.36E-2</v>
      </c>
      <c r="C49" s="294">
        <v>25841.324000000001</v>
      </c>
      <c r="D49" s="295">
        <v>22289.408800000001</v>
      </c>
      <c r="E49" s="295">
        <v>23684.332900000001</v>
      </c>
      <c r="F49" s="295">
        <v>27362.662499999999</v>
      </c>
      <c r="G49" s="295">
        <v>29785.642599999999</v>
      </c>
      <c r="H49" s="295">
        <v>25767.7425</v>
      </c>
      <c r="I49" s="296">
        <v>11.09</v>
      </c>
      <c r="J49" s="296">
        <v>0.43</v>
      </c>
      <c r="K49" s="296">
        <v>12.42</v>
      </c>
      <c r="L49" s="296">
        <v>168.9734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0.1454</v>
      </c>
      <c r="C50" s="288">
        <v>22616.8855</v>
      </c>
      <c r="D50" s="289">
        <v>18813.5798</v>
      </c>
      <c r="E50" s="289">
        <v>21087.066699999999</v>
      </c>
      <c r="F50" s="289">
        <v>25080.914100000002</v>
      </c>
      <c r="G50" s="289">
        <v>27873.881099999999</v>
      </c>
      <c r="H50" s="289">
        <v>23119.635300000002</v>
      </c>
      <c r="I50" s="290">
        <v>2.0299999999999998</v>
      </c>
      <c r="J50" s="290">
        <v>16.149999999999999</v>
      </c>
      <c r="K50" s="290">
        <v>9.91</v>
      </c>
      <c r="L50" s="290">
        <v>172.83670000000001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0.36520000000000002</v>
      </c>
      <c r="C51" s="294">
        <v>34508.214999999997</v>
      </c>
      <c r="D51" s="295">
        <v>23241.064399999999</v>
      </c>
      <c r="E51" s="295">
        <v>28276.0759</v>
      </c>
      <c r="F51" s="295">
        <v>45328.576999999997</v>
      </c>
      <c r="G51" s="295">
        <v>56908.3243</v>
      </c>
      <c r="H51" s="295">
        <v>38796.036</v>
      </c>
      <c r="I51" s="296">
        <v>23.71</v>
      </c>
      <c r="J51" s="296">
        <v>0.87</v>
      </c>
      <c r="K51" s="296">
        <v>10.8</v>
      </c>
      <c r="L51" s="296">
        <v>171.4924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2.5508000000000002</v>
      </c>
      <c r="C52" s="288">
        <v>27533.7245</v>
      </c>
      <c r="D52" s="289">
        <v>16798.5779</v>
      </c>
      <c r="E52" s="289">
        <v>21391.2827</v>
      </c>
      <c r="F52" s="289">
        <v>31926.953000000001</v>
      </c>
      <c r="G52" s="289">
        <v>38876.627399999998</v>
      </c>
      <c r="H52" s="289">
        <v>27902.7925</v>
      </c>
      <c r="I52" s="290">
        <v>16.239999999999998</v>
      </c>
      <c r="J52" s="290">
        <v>0.84</v>
      </c>
      <c r="K52" s="290">
        <v>9.39</v>
      </c>
      <c r="L52" s="290">
        <v>170.17089999999999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0.30809999999999998</v>
      </c>
      <c r="C53" s="294">
        <v>37246.554499999998</v>
      </c>
      <c r="D53" s="295">
        <v>27520.7399</v>
      </c>
      <c r="E53" s="295">
        <v>31503.440500000001</v>
      </c>
      <c r="F53" s="295">
        <v>42297.210299999999</v>
      </c>
      <c r="G53" s="295">
        <v>51177.640899999999</v>
      </c>
      <c r="H53" s="295">
        <v>37533.099300000002</v>
      </c>
      <c r="I53" s="296">
        <v>27.49</v>
      </c>
      <c r="J53" s="296">
        <v>0.46</v>
      </c>
      <c r="K53" s="296">
        <v>10.28</v>
      </c>
      <c r="L53" s="296">
        <v>173.04329999999999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0.37130000000000002</v>
      </c>
      <c r="C54" s="288">
        <v>33768.698100000001</v>
      </c>
      <c r="D54" s="289">
        <v>23353.87</v>
      </c>
      <c r="E54" s="289">
        <v>28523.874299999999</v>
      </c>
      <c r="F54" s="289">
        <v>47405.095999999998</v>
      </c>
      <c r="G54" s="289">
        <v>63500.460200000001</v>
      </c>
      <c r="H54" s="289">
        <v>40739.111100000002</v>
      </c>
      <c r="I54" s="290">
        <v>25.64</v>
      </c>
      <c r="J54" s="290">
        <v>0.77</v>
      </c>
      <c r="K54" s="290">
        <v>10.69</v>
      </c>
      <c r="L54" s="290">
        <v>170.92060000000001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2.2848000000000002</v>
      </c>
      <c r="C55" s="294">
        <v>29547.552100000001</v>
      </c>
      <c r="D55" s="295">
        <v>15658.3747</v>
      </c>
      <c r="E55" s="295">
        <v>21234.0851</v>
      </c>
      <c r="F55" s="295">
        <v>44841.195099999997</v>
      </c>
      <c r="G55" s="295">
        <v>61524.474699999999</v>
      </c>
      <c r="H55" s="295">
        <v>35758.5429</v>
      </c>
      <c r="I55" s="296">
        <v>26.42</v>
      </c>
      <c r="J55" s="296">
        <v>0.31</v>
      </c>
      <c r="K55" s="296">
        <v>7.84</v>
      </c>
      <c r="L55" s="296">
        <v>171.56620000000001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0.82840000000000003</v>
      </c>
      <c r="C56" s="288">
        <v>26027.295399999999</v>
      </c>
      <c r="D56" s="289">
        <v>16867.477599999998</v>
      </c>
      <c r="E56" s="289">
        <v>21164.775900000001</v>
      </c>
      <c r="F56" s="289">
        <v>35409.4205</v>
      </c>
      <c r="G56" s="289">
        <v>43695.268100000001</v>
      </c>
      <c r="H56" s="289">
        <v>28960.3305</v>
      </c>
      <c r="I56" s="290">
        <v>16.11</v>
      </c>
      <c r="J56" s="290">
        <v>1.77</v>
      </c>
      <c r="K56" s="290">
        <v>11.16</v>
      </c>
      <c r="L56" s="290">
        <v>171.60310000000001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0.27439999999999998</v>
      </c>
      <c r="C57" s="294">
        <v>29501.586899999998</v>
      </c>
      <c r="D57" s="295">
        <v>20981.789700000001</v>
      </c>
      <c r="E57" s="295">
        <v>24780.029500000001</v>
      </c>
      <c r="F57" s="295">
        <v>34857.697800000002</v>
      </c>
      <c r="G57" s="295">
        <v>42414.614600000001</v>
      </c>
      <c r="H57" s="295">
        <v>31751.753700000001</v>
      </c>
      <c r="I57" s="296">
        <v>17.13</v>
      </c>
      <c r="J57" s="296">
        <v>1.24</v>
      </c>
      <c r="K57" s="296">
        <v>10.59</v>
      </c>
      <c r="L57" s="296">
        <v>167.0966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0.55610000000000004</v>
      </c>
      <c r="C58" s="288">
        <v>36026.063300000002</v>
      </c>
      <c r="D58" s="289">
        <v>23141.3904</v>
      </c>
      <c r="E58" s="289">
        <v>27622.123599999999</v>
      </c>
      <c r="F58" s="289">
        <v>45721.703999999998</v>
      </c>
      <c r="G58" s="289">
        <v>57583.294800000003</v>
      </c>
      <c r="H58" s="289">
        <v>38823.524599999997</v>
      </c>
      <c r="I58" s="290">
        <v>18.2</v>
      </c>
      <c r="J58" s="290">
        <v>1.69</v>
      </c>
      <c r="K58" s="290">
        <v>9.7799999999999994</v>
      </c>
      <c r="L58" s="290">
        <v>171.471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1.4618</v>
      </c>
      <c r="C59" s="294">
        <v>26597.735199999999</v>
      </c>
      <c r="D59" s="295">
        <v>19496.5242</v>
      </c>
      <c r="E59" s="295">
        <v>24079.695100000001</v>
      </c>
      <c r="F59" s="295">
        <v>32165.553899999999</v>
      </c>
      <c r="G59" s="295">
        <v>44417.261500000001</v>
      </c>
      <c r="H59" s="295">
        <v>30200.357</v>
      </c>
      <c r="I59" s="296">
        <v>18.579999999999998</v>
      </c>
      <c r="J59" s="296">
        <v>0.87</v>
      </c>
      <c r="K59" s="296">
        <v>9.74</v>
      </c>
      <c r="L59" s="296">
        <v>171.58189999999999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0.1075</v>
      </c>
      <c r="C60" s="288">
        <v>18341.983199999999</v>
      </c>
      <c r="D60" s="289">
        <v>15457.6666</v>
      </c>
      <c r="E60" s="289">
        <v>16419.625</v>
      </c>
      <c r="F60" s="289">
        <v>20574.812300000001</v>
      </c>
      <c r="G60" s="289">
        <v>22392.6656</v>
      </c>
      <c r="H60" s="289">
        <v>18600.991699999999</v>
      </c>
      <c r="I60" s="290">
        <v>5.5</v>
      </c>
      <c r="J60" s="290">
        <v>3.25</v>
      </c>
      <c r="K60" s="290">
        <v>10.66</v>
      </c>
      <c r="L60" s="290">
        <v>172.43700000000001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3.9399999999999998E-2</v>
      </c>
      <c r="C61" s="294">
        <v>22976.175500000001</v>
      </c>
      <c r="D61" s="295">
        <v>20098.5245</v>
      </c>
      <c r="E61" s="295">
        <v>21396.434700000002</v>
      </c>
      <c r="F61" s="295">
        <v>25056.9601</v>
      </c>
      <c r="G61" s="295">
        <v>26759.309499999999</v>
      </c>
      <c r="H61" s="295">
        <v>23461.083999999999</v>
      </c>
      <c r="I61" s="296">
        <v>9.86</v>
      </c>
      <c r="J61" s="296">
        <v>2.89</v>
      </c>
      <c r="K61" s="296">
        <v>10.55</v>
      </c>
      <c r="L61" s="296">
        <v>173.5558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0.18940000000000001</v>
      </c>
      <c r="C62" s="288">
        <v>34799.5795</v>
      </c>
      <c r="D62" s="289">
        <v>24093.1996</v>
      </c>
      <c r="E62" s="289">
        <v>27083.649700000002</v>
      </c>
      <c r="F62" s="289">
        <v>46439.152699999999</v>
      </c>
      <c r="G62" s="289">
        <v>60098.945099999997</v>
      </c>
      <c r="H62" s="289">
        <v>39065.6564</v>
      </c>
      <c r="I62" s="290">
        <v>14.63</v>
      </c>
      <c r="J62" s="290">
        <v>3.01</v>
      </c>
      <c r="K62" s="290">
        <v>10</v>
      </c>
      <c r="L62" s="290">
        <v>173.1987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0.1772</v>
      </c>
      <c r="C63" s="294">
        <v>32338.0317</v>
      </c>
      <c r="D63" s="295">
        <v>17374.580900000001</v>
      </c>
      <c r="E63" s="295">
        <v>24727.715800000002</v>
      </c>
      <c r="F63" s="295">
        <v>43363.891499999998</v>
      </c>
      <c r="G63" s="295">
        <v>58102.618900000001</v>
      </c>
      <c r="H63" s="295">
        <v>36036.324099999998</v>
      </c>
      <c r="I63" s="296">
        <v>11.08</v>
      </c>
      <c r="J63" s="296">
        <v>2.79</v>
      </c>
      <c r="K63" s="296">
        <v>8.34</v>
      </c>
      <c r="L63" s="296">
        <v>170.5146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3.0558000000000001</v>
      </c>
      <c r="C64" s="288">
        <v>22222.587100000001</v>
      </c>
      <c r="D64" s="289">
        <v>13440.8577</v>
      </c>
      <c r="E64" s="289">
        <v>14789.9166</v>
      </c>
      <c r="F64" s="289">
        <v>25810.1567</v>
      </c>
      <c r="G64" s="289">
        <v>31576.600699999999</v>
      </c>
      <c r="H64" s="289">
        <v>22240.203600000001</v>
      </c>
      <c r="I64" s="290">
        <v>13.55</v>
      </c>
      <c r="J64" s="290">
        <v>0.48</v>
      </c>
      <c r="K64" s="290">
        <v>9.06</v>
      </c>
      <c r="L64" s="290">
        <v>172.16730000000001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9.2600000000000002E-2</v>
      </c>
      <c r="C65" s="294">
        <v>18879.808099999998</v>
      </c>
      <c r="D65" s="295">
        <v>13404.3333</v>
      </c>
      <c r="E65" s="295">
        <v>15171.8333</v>
      </c>
      <c r="F65" s="295">
        <v>23972.776900000001</v>
      </c>
      <c r="G65" s="295">
        <v>27618.590899999999</v>
      </c>
      <c r="H65" s="295">
        <v>20102.436000000002</v>
      </c>
      <c r="I65" s="296">
        <v>9.59</v>
      </c>
      <c r="J65" s="296">
        <v>3.48</v>
      </c>
      <c r="K65" s="296">
        <v>10.59</v>
      </c>
      <c r="L65" s="296">
        <v>172.1318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0.47220000000000001</v>
      </c>
      <c r="C66" s="288">
        <v>23302.267400000001</v>
      </c>
      <c r="D66" s="289">
        <v>21476.446899999999</v>
      </c>
      <c r="E66" s="289">
        <v>22245.058300000001</v>
      </c>
      <c r="F66" s="289">
        <v>24684.0942</v>
      </c>
      <c r="G66" s="289">
        <v>26660.023499999999</v>
      </c>
      <c r="H66" s="289">
        <v>23655.027900000001</v>
      </c>
      <c r="I66" s="290">
        <v>20.61</v>
      </c>
      <c r="J66" s="290">
        <v>2.23</v>
      </c>
      <c r="K66" s="290">
        <v>10.199999999999999</v>
      </c>
      <c r="L66" s="290">
        <v>162.0179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0.1487</v>
      </c>
      <c r="C67" s="294">
        <v>20206.716499999999</v>
      </c>
      <c r="D67" s="295">
        <v>14896.022999999999</v>
      </c>
      <c r="E67" s="295">
        <v>17388.637299999999</v>
      </c>
      <c r="F67" s="295">
        <v>22484.385999999999</v>
      </c>
      <c r="G67" s="295">
        <v>26637.979500000001</v>
      </c>
      <c r="H67" s="295">
        <v>20877.597000000002</v>
      </c>
      <c r="I67" s="296">
        <v>24.56</v>
      </c>
      <c r="J67" s="296">
        <v>7.43</v>
      </c>
      <c r="K67" s="296">
        <v>7.52</v>
      </c>
      <c r="L67" s="296">
        <v>177.5633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9.8000000000000004E-2</v>
      </c>
      <c r="C68" s="288">
        <v>25957.398099999999</v>
      </c>
      <c r="D68" s="289">
        <v>20907.8786</v>
      </c>
      <c r="E68" s="289">
        <v>23586.055799999998</v>
      </c>
      <c r="F68" s="289">
        <v>28563.0978</v>
      </c>
      <c r="G68" s="289">
        <v>33830.250599999999</v>
      </c>
      <c r="H68" s="289">
        <v>27535.484</v>
      </c>
      <c r="I68" s="290">
        <v>16.579999999999998</v>
      </c>
      <c r="J68" s="290">
        <v>0.13</v>
      </c>
      <c r="K68" s="290">
        <v>12.24</v>
      </c>
      <c r="L68" s="290">
        <v>173.30090000000001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0.95189999999999997</v>
      </c>
      <c r="C69" s="294">
        <v>23796.9388</v>
      </c>
      <c r="D69" s="295">
        <v>17469.828399999999</v>
      </c>
      <c r="E69" s="295">
        <v>19506.256399999998</v>
      </c>
      <c r="F69" s="295">
        <v>28594.117600000001</v>
      </c>
      <c r="G69" s="295">
        <v>35662.092499999999</v>
      </c>
      <c r="H69" s="295">
        <v>25535.005000000001</v>
      </c>
      <c r="I69" s="296">
        <v>16.52</v>
      </c>
      <c r="J69" s="296">
        <v>1.83</v>
      </c>
      <c r="K69" s="296">
        <v>11.87</v>
      </c>
      <c r="L69" s="296">
        <v>173.7704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7.7899999999999997E-2</v>
      </c>
      <c r="C70" s="288">
        <v>17501.909299999999</v>
      </c>
      <c r="D70" s="289">
        <v>14940.2994</v>
      </c>
      <c r="E70" s="289">
        <v>16466.888500000001</v>
      </c>
      <c r="F70" s="289">
        <v>20088.744299999998</v>
      </c>
      <c r="G70" s="289">
        <v>22006.429</v>
      </c>
      <c r="H70" s="289">
        <v>18342.095799999999</v>
      </c>
      <c r="I70" s="290">
        <v>14.59</v>
      </c>
      <c r="J70" s="290">
        <v>6.15</v>
      </c>
      <c r="K70" s="290">
        <v>10.64</v>
      </c>
      <c r="L70" s="290">
        <v>168.09780000000001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2.8414999999999999</v>
      </c>
      <c r="C71" s="294">
        <v>22034.1119</v>
      </c>
      <c r="D71" s="295">
        <v>14004.288699999999</v>
      </c>
      <c r="E71" s="295">
        <v>16620.778999999999</v>
      </c>
      <c r="F71" s="295">
        <v>26886.451099999998</v>
      </c>
      <c r="G71" s="295">
        <v>36955.986400000002</v>
      </c>
      <c r="H71" s="295">
        <v>23610.810600000001</v>
      </c>
      <c r="I71" s="296">
        <v>17.329999999999998</v>
      </c>
      <c r="J71" s="296">
        <v>0.32</v>
      </c>
      <c r="K71" s="296">
        <v>8.35</v>
      </c>
      <c r="L71" s="296">
        <v>170.36269999999999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1.3252999999999999</v>
      </c>
      <c r="C72" s="288">
        <v>23411.731800000001</v>
      </c>
      <c r="D72" s="289">
        <v>14255.2091</v>
      </c>
      <c r="E72" s="289">
        <v>18910.718199999999</v>
      </c>
      <c r="F72" s="289">
        <v>27673.746299999999</v>
      </c>
      <c r="G72" s="289">
        <v>32578.7706</v>
      </c>
      <c r="H72" s="289">
        <v>23688.319100000001</v>
      </c>
      <c r="I72" s="290">
        <v>13.37</v>
      </c>
      <c r="J72" s="290">
        <v>2.99</v>
      </c>
      <c r="K72" s="290">
        <v>11.09</v>
      </c>
      <c r="L72" s="290">
        <v>171.71360000000001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0.46360000000000001</v>
      </c>
      <c r="C73" s="294">
        <v>26326.791099999999</v>
      </c>
      <c r="D73" s="295">
        <v>19319.491600000001</v>
      </c>
      <c r="E73" s="295">
        <v>21291.421999999999</v>
      </c>
      <c r="F73" s="295">
        <v>30928.5723</v>
      </c>
      <c r="G73" s="295">
        <v>35507.132400000002</v>
      </c>
      <c r="H73" s="295">
        <v>27171.552899999999</v>
      </c>
      <c r="I73" s="296">
        <v>15.55</v>
      </c>
      <c r="J73" s="296">
        <v>2.94</v>
      </c>
      <c r="K73" s="296">
        <v>10.88</v>
      </c>
      <c r="L73" s="296">
        <v>170.03020000000001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1.1761999999999999</v>
      </c>
      <c r="C74" s="288">
        <v>33154.970099999999</v>
      </c>
      <c r="D74" s="289">
        <v>16783.6633</v>
      </c>
      <c r="E74" s="289">
        <v>24660.7474</v>
      </c>
      <c r="F74" s="289">
        <v>37947.866099999999</v>
      </c>
      <c r="G74" s="289">
        <v>44568.060400000002</v>
      </c>
      <c r="H74" s="289">
        <v>31461.786400000001</v>
      </c>
      <c r="I74" s="290">
        <v>11.26</v>
      </c>
      <c r="J74" s="290">
        <v>7.97</v>
      </c>
      <c r="K74" s="290">
        <v>10.15</v>
      </c>
      <c r="L74" s="290">
        <v>167.41229999999999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0.78569999999999995</v>
      </c>
      <c r="C75" s="294">
        <v>20391.372299999999</v>
      </c>
      <c r="D75" s="295">
        <v>18155.484100000001</v>
      </c>
      <c r="E75" s="295">
        <v>19035.003000000001</v>
      </c>
      <c r="F75" s="295">
        <v>22115.3357</v>
      </c>
      <c r="G75" s="295">
        <v>24543.025600000001</v>
      </c>
      <c r="H75" s="295">
        <v>21039.7264</v>
      </c>
      <c r="I75" s="296">
        <v>17.71</v>
      </c>
      <c r="J75" s="296">
        <v>3.02</v>
      </c>
      <c r="K75" s="296">
        <v>10.3</v>
      </c>
      <c r="L75" s="296">
        <v>163.31620000000001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0.13919999999999999</v>
      </c>
      <c r="C76" s="288">
        <v>29918.921999999999</v>
      </c>
      <c r="D76" s="289">
        <v>20060.5173</v>
      </c>
      <c r="E76" s="289">
        <v>24442.922200000001</v>
      </c>
      <c r="F76" s="289">
        <v>37041.684500000003</v>
      </c>
      <c r="G76" s="289">
        <v>41300.570099999997</v>
      </c>
      <c r="H76" s="289">
        <v>30633.5245</v>
      </c>
      <c r="I76" s="290">
        <v>13.53</v>
      </c>
      <c r="J76" s="290">
        <v>1.27</v>
      </c>
      <c r="K76" s="290">
        <v>11.39</v>
      </c>
      <c r="L76" s="290">
        <v>171.15309999999999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0.67920000000000003</v>
      </c>
      <c r="C77" s="294">
        <v>19204.561000000002</v>
      </c>
      <c r="D77" s="295">
        <v>11371.6734</v>
      </c>
      <c r="E77" s="295">
        <v>13660.352500000001</v>
      </c>
      <c r="F77" s="295">
        <v>21406.757099999999</v>
      </c>
      <c r="G77" s="295">
        <v>21406.757099999999</v>
      </c>
      <c r="H77" s="295">
        <v>18134.753000000001</v>
      </c>
      <c r="I77" s="296">
        <v>4.3099999999999996</v>
      </c>
      <c r="J77" s="296">
        <v>0.8</v>
      </c>
      <c r="K77" s="296">
        <v>8.83</v>
      </c>
      <c r="L77" s="296">
        <v>172.53559999999999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0.87990000000000002</v>
      </c>
      <c r="C78" s="288">
        <v>21961.795600000001</v>
      </c>
      <c r="D78" s="289">
        <v>16167.5152</v>
      </c>
      <c r="E78" s="289">
        <v>16623.707699999999</v>
      </c>
      <c r="F78" s="289">
        <v>29824.614000000001</v>
      </c>
      <c r="G78" s="289">
        <v>38049.980900000002</v>
      </c>
      <c r="H78" s="289">
        <v>25169.544000000002</v>
      </c>
      <c r="I78" s="290">
        <v>18.059999999999999</v>
      </c>
      <c r="J78" s="290">
        <v>4.6900000000000004</v>
      </c>
      <c r="K78" s="290">
        <v>8.7899999999999991</v>
      </c>
      <c r="L78" s="290">
        <v>175.51769999999999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4.7255000000000003</v>
      </c>
      <c r="C79" s="294">
        <v>17809.490300000001</v>
      </c>
      <c r="D79" s="295">
        <v>12290.0699</v>
      </c>
      <c r="E79" s="295">
        <v>14258.845300000001</v>
      </c>
      <c r="F79" s="295">
        <v>22006.330300000001</v>
      </c>
      <c r="G79" s="295">
        <v>28682.352900000002</v>
      </c>
      <c r="H79" s="295">
        <v>19244.679400000001</v>
      </c>
      <c r="I79" s="296">
        <v>13.1</v>
      </c>
      <c r="J79" s="296">
        <v>3.99</v>
      </c>
      <c r="K79" s="296">
        <v>8.4700000000000006</v>
      </c>
      <c r="L79" s="296">
        <v>175.71770000000001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0.4768</v>
      </c>
      <c r="C80" s="288">
        <v>19628.8851</v>
      </c>
      <c r="D80" s="289">
        <v>14008.3236</v>
      </c>
      <c r="E80" s="289">
        <v>16521.412799999998</v>
      </c>
      <c r="F80" s="289">
        <v>24506.209699999999</v>
      </c>
      <c r="G80" s="289">
        <v>28794.361700000001</v>
      </c>
      <c r="H80" s="289">
        <v>20748.207900000001</v>
      </c>
      <c r="I80" s="290">
        <v>7.85</v>
      </c>
      <c r="J80" s="290">
        <v>8.66</v>
      </c>
      <c r="K80" s="290">
        <v>10.64</v>
      </c>
      <c r="L80" s="290">
        <v>172.38120000000001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0.28029999999999999</v>
      </c>
      <c r="C81" s="294">
        <v>20309.623800000001</v>
      </c>
      <c r="D81" s="295">
        <v>17423.625499999998</v>
      </c>
      <c r="E81" s="295">
        <v>18456.383999999998</v>
      </c>
      <c r="F81" s="295">
        <v>21586.188999999998</v>
      </c>
      <c r="G81" s="295">
        <v>22866.086299999999</v>
      </c>
      <c r="H81" s="295">
        <v>20209.852699999999</v>
      </c>
      <c r="I81" s="296">
        <v>4.5599999999999996</v>
      </c>
      <c r="J81" s="296">
        <v>10.9</v>
      </c>
      <c r="K81" s="296">
        <v>10.4</v>
      </c>
      <c r="L81" s="296">
        <v>170.13409999999999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3.27E-2</v>
      </c>
      <c r="C82" s="288">
        <v>21186.729800000001</v>
      </c>
      <c r="D82" s="289">
        <v>17839.679199999999</v>
      </c>
      <c r="E82" s="289">
        <v>19082.351200000001</v>
      </c>
      <c r="F82" s="289">
        <v>23441.816900000002</v>
      </c>
      <c r="G82" s="289">
        <v>25859.7706</v>
      </c>
      <c r="H82" s="289">
        <v>21415.3426</v>
      </c>
      <c r="I82" s="290">
        <v>19.29</v>
      </c>
      <c r="J82" s="290">
        <v>2.69</v>
      </c>
      <c r="K82" s="290">
        <v>7.94</v>
      </c>
      <c r="L82" s="290">
        <v>175.97399999999999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0.54010000000000002</v>
      </c>
      <c r="C83" s="294">
        <v>16975.7919</v>
      </c>
      <c r="D83" s="295">
        <v>14520.872600000001</v>
      </c>
      <c r="E83" s="295">
        <v>15152.3161</v>
      </c>
      <c r="F83" s="295">
        <v>19496.1829</v>
      </c>
      <c r="G83" s="295">
        <v>21608.0173</v>
      </c>
      <c r="H83" s="295">
        <v>17606.562699999999</v>
      </c>
      <c r="I83" s="296">
        <v>3.82</v>
      </c>
      <c r="J83" s="296">
        <v>8.89</v>
      </c>
      <c r="K83" s="296">
        <v>10.42</v>
      </c>
      <c r="L83" s="296">
        <v>170.62350000000001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0.157</v>
      </c>
      <c r="C84" s="288">
        <v>36121.447699999997</v>
      </c>
      <c r="D84" s="289">
        <v>27156.013999999999</v>
      </c>
      <c r="E84" s="289">
        <v>30397.086299999999</v>
      </c>
      <c r="F84" s="289">
        <v>40192.850299999998</v>
      </c>
      <c r="G84" s="289">
        <v>43492.676500000001</v>
      </c>
      <c r="H84" s="289">
        <v>35954.401899999997</v>
      </c>
      <c r="I84" s="290">
        <v>9.9499999999999993</v>
      </c>
      <c r="J84" s="290">
        <v>19.98</v>
      </c>
      <c r="K84" s="290">
        <v>9.6199999999999992</v>
      </c>
      <c r="L84" s="290">
        <v>168.63200000000001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1.0084</v>
      </c>
      <c r="C85" s="294">
        <v>12910.9609</v>
      </c>
      <c r="D85" s="295">
        <v>10504.5584</v>
      </c>
      <c r="E85" s="295">
        <v>11798.050800000001</v>
      </c>
      <c r="F85" s="295">
        <v>14710.5</v>
      </c>
      <c r="G85" s="295">
        <v>18358.017</v>
      </c>
      <c r="H85" s="295">
        <v>13998.118</v>
      </c>
      <c r="I85" s="296">
        <v>4.2300000000000004</v>
      </c>
      <c r="J85" s="296">
        <v>8.6300000000000008</v>
      </c>
      <c r="K85" s="296">
        <v>8.36</v>
      </c>
      <c r="L85" s="296">
        <v>160.6611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0.4284</v>
      </c>
      <c r="C86" s="288">
        <v>31082.047399999999</v>
      </c>
      <c r="D86" s="289">
        <v>21474.470399999998</v>
      </c>
      <c r="E86" s="289">
        <v>26243.517500000002</v>
      </c>
      <c r="F86" s="289">
        <v>34582.109499999999</v>
      </c>
      <c r="G86" s="289">
        <v>40004.363599999997</v>
      </c>
      <c r="H86" s="289">
        <v>30880.254799999999</v>
      </c>
      <c r="I86" s="290">
        <v>18.75</v>
      </c>
      <c r="J86" s="290">
        <v>9.09</v>
      </c>
      <c r="K86" s="290">
        <v>12.25</v>
      </c>
      <c r="L86" s="290">
        <v>169.262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0.1077</v>
      </c>
      <c r="C87" s="294">
        <v>30921.1891</v>
      </c>
      <c r="D87" s="295">
        <v>20983.359100000001</v>
      </c>
      <c r="E87" s="295">
        <v>26015.2235</v>
      </c>
      <c r="F87" s="295">
        <v>36779.768700000001</v>
      </c>
      <c r="G87" s="295">
        <v>39785.860999999997</v>
      </c>
      <c r="H87" s="295">
        <v>30581.723699999999</v>
      </c>
      <c r="I87" s="296">
        <v>7.72</v>
      </c>
      <c r="J87" s="296">
        <v>4.51</v>
      </c>
      <c r="K87" s="296">
        <v>12.74</v>
      </c>
      <c r="L87" s="296">
        <v>170.8998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7.6028000000000002</v>
      </c>
      <c r="C88" s="288">
        <v>25072.541799999999</v>
      </c>
      <c r="D88" s="289">
        <v>16127.1716</v>
      </c>
      <c r="E88" s="289">
        <v>20454.696400000001</v>
      </c>
      <c r="F88" s="289">
        <v>30027.277699999999</v>
      </c>
      <c r="G88" s="289">
        <v>36663.997000000003</v>
      </c>
      <c r="H88" s="289">
        <v>25872.468799999999</v>
      </c>
      <c r="I88" s="290">
        <v>16.89</v>
      </c>
      <c r="J88" s="290">
        <v>5.23</v>
      </c>
      <c r="K88" s="290">
        <v>12.46</v>
      </c>
      <c r="L88" s="290">
        <v>174.42779999999999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0.13519999999999999</v>
      </c>
      <c r="C89" s="294">
        <v>17680.1839</v>
      </c>
      <c r="D89" s="295">
        <v>14931.7664</v>
      </c>
      <c r="E89" s="295">
        <v>16278.9835</v>
      </c>
      <c r="F89" s="295">
        <v>25330.0671</v>
      </c>
      <c r="G89" s="295">
        <v>34518.393700000001</v>
      </c>
      <c r="H89" s="295">
        <v>21690.2582</v>
      </c>
      <c r="I89" s="296">
        <v>17.13</v>
      </c>
      <c r="J89" s="296">
        <v>6.22</v>
      </c>
      <c r="K89" s="296">
        <v>11.77</v>
      </c>
      <c r="L89" s="296">
        <v>166.90960000000001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1.3462000000000001</v>
      </c>
      <c r="C90" s="288">
        <v>28233.337100000001</v>
      </c>
      <c r="D90" s="289">
        <v>22083.012900000002</v>
      </c>
      <c r="E90" s="289">
        <v>25277.1162</v>
      </c>
      <c r="F90" s="289">
        <v>34766.181900000003</v>
      </c>
      <c r="G90" s="289">
        <v>39940.084999999999</v>
      </c>
      <c r="H90" s="289">
        <v>29955.418000000001</v>
      </c>
      <c r="I90" s="290">
        <v>15.59</v>
      </c>
      <c r="J90" s="290">
        <v>6.92</v>
      </c>
      <c r="K90" s="290">
        <v>11.55</v>
      </c>
      <c r="L90" s="290">
        <v>172.3552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 t="s">
        <v>204</v>
      </c>
      <c r="B91" s="293">
        <v>0.1055</v>
      </c>
      <c r="C91" s="294">
        <v>25395.071499999998</v>
      </c>
      <c r="D91" s="295">
        <v>20520.400300000001</v>
      </c>
      <c r="E91" s="295">
        <v>21541.3848</v>
      </c>
      <c r="F91" s="295">
        <v>31171.0592</v>
      </c>
      <c r="G91" s="295">
        <v>35348.108399999997</v>
      </c>
      <c r="H91" s="295">
        <v>27402.636500000001</v>
      </c>
      <c r="I91" s="296">
        <v>11.57</v>
      </c>
      <c r="J91" s="296">
        <v>7.45</v>
      </c>
      <c r="K91" s="296">
        <v>11.27</v>
      </c>
      <c r="L91" s="296">
        <v>171.8263</v>
      </c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86" t="s">
        <v>205</v>
      </c>
      <c r="B92" s="287">
        <v>7.6899999999999996E-2</v>
      </c>
      <c r="C92" s="288">
        <v>19882.022799999999</v>
      </c>
      <c r="D92" s="289">
        <v>16018.8333</v>
      </c>
      <c r="E92" s="289">
        <v>17122.221300000001</v>
      </c>
      <c r="F92" s="289">
        <v>23496.8858</v>
      </c>
      <c r="G92" s="289">
        <v>26321.503700000001</v>
      </c>
      <c r="H92" s="289">
        <v>20412.534299999999</v>
      </c>
      <c r="I92" s="290">
        <v>11.35</v>
      </c>
      <c r="J92" s="290">
        <v>8.68</v>
      </c>
      <c r="K92" s="290">
        <v>9.82</v>
      </c>
      <c r="L92" s="290">
        <v>177.3571</v>
      </c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 t="s">
        <v>206</v>
      </c>
      <c r="B93" s="293">
        <v>1.0882000000000001</v>
      </c>
      <c r="C93" s="294">
        <v>25792.966899999999</v>
      </c>
      <c r="D93" s="295">
        <v>18728.589800000002</v>
      </c>
      <c r="E93" s="295">
        <v>22467.768199999999</v>
      </c>
      <c r="F93" s="295">
        <v>29545.2971</v>
      </c>
      <c r="G93" s="295">
        <v>34653.370699999999</v>
      </c>
      <c r="H93" s="295">
        <v>26248.879099999998</v>
      </c>
      <c r="I93" s="296">
        <v>19.43</v>
      </c>
      <c r="J93" s="296">
        <v>8.7799999999999994</v>
      </c>
      <c r="K93" s="296">
        <v>11.37</v>
      </c>
      <c r="L93" s="296">
        <v>171.59450000000001</v>
      </c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86" t="s">
        <v>207</v>
      </c>
      <c r="B94" s="287">
        <v>0.41789999999999999</v>
      </c>
      <c r="C94" s="288">
        <v>30857.254199999999</v>
      </c>
      <c r="D94" s="289">
        <v>19451.7012</v>
      </c>
      <c r="E94" s="289">
        <v>23209.992999999999</v>
      </c>
      <c r="F94" s="289">
        <v>37515.546999999999</v>
      </c>
      <c r="G94" s="289">
        <v>42180.587699999996</v>
      </c>
      <c r="H94" s="289">
        <v>30936.760600000001</v>
      </c>
      <c r="I94" s="290">
        <v>23.4</v>
      </c>
      <c r="J94" s="290">
        <v>12.93</v>
      </c>
      <c r="K94" s="290">
        <v>10.8</v>
      </c>
      <c r="L94" s="290">
        <v>175.74469999999999</v>
      </c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 t="s">
        <v>208</v>
      </c>
      <c r="B95" s="293">
        <v>8.3699999999999997E-2</v>
      </c>
      <c r="C95" s="294">
        <v>28762.190999999999</v>
      </c>
      <c r="D95" s="295">
        <v>19084.1567</v>
      </c>
      <c r="E95" s="295">
        <v>25168.672699999999</v>
      </c>
      <c r="F95" s="295">
        <v>31490.422699999999</v>
      </c>
      <c r="G95" s="295">
        <v>34050.551800000001</v>
      </c>
      <c r="H95" s="295">
        <v>28029.309300000001</v>
      </c>
      <c r="I95" s="296">
        <v>24.77</v>
      </c>
      <c r="J95" s="296">
        <v>10.36</v>
      </c>
      <c r="K95" s="296">
        <v>12.57</v>
      </c>
      <c r="L95" s="296">
        <v>173.22190000000001</v>
      </c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86" t="s">
        <v>209</v>
      </c>
      <c r="B96" s="287">
        <v>0.88139999999999996</v>
      </c>
      <c r="C96" s="288">
        <v>25822.605800000001</v>
      </c>
      <c r="D96" s="289">
        <v>20545.4552</v>
      </c>
      <c r="E96" s="289">
        <v>22850.915799999999</v>
      </c>
      <c r="F96" s="289">
        <v>28441.309399999998</v>
      </c>
      <c r="G96" s="289">
        <v>31186.797500000001</v>
      </c>
      <c r="H96" s="289">
        <v>26059.255799999999</v>
      </c>
      <c r="I96" s="290">
        <v>11.39</v>
      </c>
      <c r="J96" s="290">
        <v>9.7100000000000009</v>
      </c>
      <c r="K96" s="290">
        <v>12.09</v>
      </c>
      <c r="L96" s="290">
        <v>166.4838</v>
      </c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 t="s">
        <v>210</v>
      </c>
      <c r="B97" s="293">
        <v>0.13850000000000001</v>
      </c>
      <c r="C97" s="294">
        <v>22876.0609</v>
      </c>
      <c r="D97" s="295">
        <v>17944.9581</v>
      </c>
      <c r="E97" s="295">
        <v>20031.749</v>
      </c>
      <c r="F97" s="295">
        <v>26662.106299999999</v>
      </c>
      <c r="G97" s="295">
        <v>30552.195400000001</v>
      </c>
      <c r="H97" s="295">
        <v>23661.211899999998</v>
      </c>
      <c r="I97" s="296">
        <v>21.11</v>
      </c>
      <c r="J97" s="296">
        <v>5.59</v>
      </c>
      <c r="K97" s="296">
        <v>12.35</v>
      </c>
      <c r="L97" s="296">
        <v>165.04990000000001</v>
      </c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86" t="s">
        <v>211</v>
      </c>
      <c r="B98" s="287">
        <v>0.17380000000000001</v>
      </c>
      <c r="C98" s="288">
        <v>19355.091799999998</v>
      </c>
      <c r="D98" s="289">
        <v>15686.189200000001</v>
      </c>
      <c r="E98" s="289">
        <v>17708.202300000001</v>
      </c>
      <c r="F98" s="289">
        <v>22342.751400000001</v>
      </c>
      <c r="G98" s="289">
        <v>28803.082200000001</v>
      </c>
      <c r="H98" s="289">
        <v>20670.887200000001</v>
      </c>
      <c r="I98" s="290">
        <v>27.13</v>
      </c>
      <c r="J98" s="290">
        <v>8.7799999999999994</v>
      </c>
      <c r="K98" s="290">
        <v>11.6</v>
      </c>
      <c r="L98" s="290">
        <v>168.14789999999999</v>
      </c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 t="s">
        <v>212</v>
      </c>
      <c r="B99" s="293">
        <v>0.43830000000000002</v>
      </c>
      <c r="C99" s="294">
        <v>22624.7484</v>
      </c>
      <c r="D99" s="295">
        <v>13106.515100000001</v>
      </c>
      <c r="E99" s="295">
        <v>16858.669399999999</v>
      </c>
      <c r="F99" s="295">
        <v>27785.208900000001</v>
      </c>
      <c r="G99" s="295">
        <v>31018.8452</v>
      </c>
      <c r="H99" s="295">
        <v>22554.792000000001</v>
      </c>
      <c r="I99" s="296">
        <v>23.24</v>
      </c>
      <c r="J99" s="296">
        <v>10.79</v>
      </c>
      <c r="K99" s="296">
        <v>12.66</v>
      </c>
      <c r="L99" s="296">
        <v>176.21209999999999</v>
      </c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86" t="s">
        <v>213</v>
      </c>
      <c r="B100" s="287">
        <v>1.1988000000000001</v>
      </c>
      <c r="C100" s="288">
        <v>32040.859499999999</v>
      </c>
      <c r="D100" s="289">
        <v>26657.820299999999</v>
      </c>
      <c r="E100" s="289">
        <v>30150.470700000002</v>
      </c>
      <c r="F100" s="289">
        <v>34238.993000000002</v>
      </c>
      <c r="G100" s="289">
        <v>36313.356899999999</v>
      </c>
      <c r="H100" s="289">
        <v>31889.854200000002</v>
      </c>
      <c r="I100" s="290">
        <v>16.96</v>
      </c>
      <c r="J100" s="290">
        <v>6.62</v>
      </c>
      <c r="K100" s="290">
        <v>11.48</v>
      </c>
      <c r="L100" s="290">
        <v>166.08170000000001</v>
      </c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 t="s">
        <v>214</v>
      </c>
      <c r="B101" s="293">
        <v>0.13350000000000001</v>
      </c>
      <c r="C101" s="294">
        <v>28480.178899999999</v>
      </c>
      <c r="D101" s="295">
        <v>23163.3698</v>
      </c>
      <c r="E101" s="295">
        <v>25267.574400000001</v>
      </c>
      <c r="F101" s="295">
        <v>33421.304900000003</v>
      </c>
      <c r="G101" s="295">
        <v>39393.452100000002</v>
      </c>
      <c r="H101" s="295">
        <v>29616.641199999998</v>
      </c>
      <c r="I101" s="296">
        <v>14.02</v>
      </c>
      <c r="J101" s="296">
        <v>16.21</v>
      </c>
      <c r="K101" s="296">
        <v>9.5299999999999994</v>
      </c>
      <c r="L101" s="296">
        <v>173.9468</v>
      </c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86" t="s">
        <v>215</v>
      </c>
      <c r="B102" s="287">
        <v>2.5308000000000002</v>
      </c>
      <c r="C102" s="288">
        <v>22429.365600000001</v>
      </c>
      <c r="D102" s="289">
        <v>17199.028699999999</v>
      </c>
      <c r="E102" s="289">
        <v>19394.1198</v>
      </c>
      <c r="F102" s="289">
        <v>24570.522400000002</v>
      </c>
      <c r="G102" s="289">
        <v>27376.160500000002</v>
      </c>
      <c r="H102" s="289">
        <v>22416.713199999998</v>
      </c>
      <c r="I102" s="290">
        <v>15.58</v>
      </c>
      <c r="J102" s="290">
        <v>8.19</v>
      </c>
      <c r="K102" s="290">
        <v>11.27</v>
      </c>
      <c r="L102" s="290">
        <v>172.2724</v>
      </c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 t="s">
        <v>216</v>
      </c>
      <c r="B103" s="293">
        <v>3.2751000000000001</v>
      </c>
      <c r="C103" s="294">
        <v>22187.126400000001</v>
      </c>
      <c r="D103" s="295">
        <v>18572.397400000002</v>
      </c>
      <c r="E103" s="295">
        <v>20072.301800000001</v>
      </c>
      <c r="F103" s="295">
        <v>24584.051800000001</v>
      </c>
      <c r="G103" s="295">
        <v>27294.165199999999</v>
      </c>
      <c r="H103" s="295">
        <v>22587.5288</v>
      </c>
      <c r="I103" s="296">
        <v>14.61</v>
      </c>
      <c r="J103" s="296">
        <v>9.9600000000000009</v>
      </c>
      <c r="K103" s="296">
        <v>11.56</v>
      </c>
      <c r="L103" s="296">
        <v>169.1088</v>
      </c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86" t="s">
        <v>217</v>
      </c>
      <c r="B104" s="287">
        <v>0.4148</v>
      </c>
      <c r="C104" s="288">
        <v>39419.143100000001</v>
      </c>
      <c r="D104" s="289">
        <v>31813.75</v>
      </c>
      <c r="E104" s="289">
        <v>37230.2425</v>
      </c>
      <c r="F104" s="289">
        <v>41894.919800000003</v>
      </c>
      <c r="G104" s="289">
        <v>44378.507899999997</v>
      </c>
      <c r="H104" s="289">
        <v>38754.092199999999</v>
      </c>
      <c r="I104" s="290">
        <v>10.050000000000001</v>
      </c>
      <c r="J104" s="290">
        <v>16.25</v>
      </c>
      <c r="K104" s="290">
        <v>12.23</v>
      </c>
      <c r="L104" s="290">
        <v>165.0189</v>
      </c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 t="s">
        <v>218</v>
      </c>
      <c r="B105" s="293">
        <v>0.3009</v>
      </c>
      <c r="C105" s="294">
        <v>29049.711299999999</v>
      </c>
      <c r="D105" s="295">
        <v>24569.206999999999</v>
      </c>
      <c r="E105" s="295">
        <v>26856.671600000001</v>
      </c>
      <c r="F105" s="295">
        <v>30769.111400000002</v>
      </c>
      <c r="G105" s="295">
        <v>33424.995999999999</v>
      </c>
      <c r="H105" s="295">
        <v>28947.850900000001</v>
      </c>
      <c r="I105" s="296">
        <v>10.88</v>
      </c>
      <c r="J105" s="296">
        <v>12.4</v>
      </c>
      <c r="K105" s="296">
        <v>11.9</v>
      </c>
      <c r="L105" s="296">
        <v>166.17</v>
      </c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86" t="s">
        <v>219</v>
      </c>
      <c r="B106" s="287">
        <v>1.0401</v>
      </c>
      <c r="C106" s="288">
        <v>30517.827499999999</v>
      </c>
      <c r="D106" s="289">
        <v>26562.302199999998</v>
      </c>
      <c r="E106" s="289">
        <v>28239.314299999998</v>
      </c>
      <c r="F106" s="289">
        <v>33739.897299999997</v>
      </c>
      <c r="G106" s="289">
        <v>36648.127699999997</v>
      </c>
      <c r="H106" s="289">
        <v>31293.258699999998</v>
      </c>
      <c r="I106" s="290">
        <v>7.07</v>
      </c>
      <c r="J106" s="290">
        <v>26.15</v>
      </c>
      <c r="K106" s="290">
        <v>7.37</v>
      </c>
      <c r="L106" s="290">
        <v>192.9196</v>
      </c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 t="s">
        <v>220</v>
      </c>
      <c r="B107" s="293">
        <v>5.1731999999999996</v>
      </c>
      <c r="C107" s="294">
        <v>18215.438300000002</v>
      </c>
      <c r="D107" s="295">
        <v>12240.2094</v>
      </c>
      <c r="E107" s="295">
        <v>14404.127200000001</v>
      </c>
      <c r="F107" s="295">
        <v>25339.038199999999</v>
      </c>
      <c r="G107" s="295">
        <v>31305.347099999999</v>
      </c>
      <c r="H107" s="295">
        <v>20787.964199999999</v>
      </c>
      <c r="I107" s="296">
        <v>12.77</v>
      </c>
      <c r="J107" s="296">
        <v>4.7</v>
      </c>
      <c r="K107" s="296">
        <v>9.15</v>
      </c>
      <c r="L107" s="296">
        <v>178.67619999999999</v>
      </c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86" t="s">
        <v>221</v>
      </c>
      <c r="B108" s="287">
        <v>4.1578999999999997</v>
      </c>
      <c r="C108" s="288">
        <v>23013.688600000001</v>
      </c>
      <c r="D108" s="289">
        <v>14829.139300000001</v>
      </c>
      <c r="E108" s="289">
        <v>19910.8272</v>
      </c>
      <c r="F108" s="289">
        <v>26890.071800000002</v>
      </c>
      <c r="G108" s="289">
        <v>30707.859700000001</v>
      </c>
      <c r="H108" s="289">
        <v>23553.894700000001</v>
      </c>
      <c r="I108" s="290">
        <v>16</v>
      </c>
      <c r="J108" s="290">
        <v>3.99</v>
      </c>
      <c r="K108" s="290">
        <v>9.4499999999999993</v>
      </c>
      <c r="L108" s="290">
        <v>174.7756</v>
      </c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 t="s">
        <v>222</v>
      </c>
      <c r="B109" s="293">
        <v>1.0681</v>
      </c>
      <c r="C109" s="294">
        <v>14055.3442</v>
      </c>
      <c r="D109" s="295">
        <v>11330.970300000001</v>
      </c>
      <c r="E109" s="295">
        <v>12755.9437</v>
      </c>
      <c r="F109" s="295">
        <v>16055.9377</v>
      </c>
      <c r="G109" s="295">
        <v>18277.255300000001</v>
      </c>
      <c r="H109" s="295">
        <v>14586.406999999999</v>
      </c>
      <c r="I109" s="296">
        <v>10.08</v>
      </c>
      <c r="J109" s="296">
        <v>3.6</v>
      </c>
      <c r="K109" s="296">
        <v>11.18</v>
      </c>
      <c r="L109" s="296">
        <v>173.3792</v>
      </c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86" t="s">
        <v>223</v>
      </c>
      <c r="B110" s="287">
        <v>4.19E-2</v>
      </c>
      <c r="C110" s="288">
        <v>24589.225399999999</v>
      </c>
      <c r="D110" s="289">
        <v>20980.1453</v>
      </c>
      <c r="E110" s="289">
        <v>22829.0802</v>
      </c>
      <c r="F110" s="289">
        <v>26193.8253</v>
      </c>
      <c r="G110" s="289">
        <v>27165.662799999998</v>
      </c>
      <c r="H110" s="289">
        <v>24237.194899999999</v>
      </c>
      <c r="I110" s="290">
        <v>22.45</v>
      </c>
      <c r="J110" s="290">
        <v>3.86</v>
      </c>
      <c r="K110" s="290">
        <v>12.14</v>
      </c>
      <c r="L110" s="290">
        <v>175.42609999999999</v>
      </c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 t="s">
        <v>224</v>
      </c>
      <c r="B111" s="293">
        <v>2.2894000000000001</v>
      </c>
      <c r="C111" s="294">
        <v>21096.54</v>
      </c>
      <c r="D111" s="295">
        <v>11037.9604</v>
      </c>
      <c r="E111" s="295">
        <v>15377.100899999999</v>
      </c>
      <c r="F111" s="295">
        <v>25634.067299999999</v>
      </c>
      <c r="G111" s="295">
        <v>28938.370999999999</v>
      </c>
      <c r="H111" s="295">
        <v>20935.3465</v>
      </c>
      <c r="I111" s="296">
        <v>16.48</v>
      </c>
      <c r="J111" s="296">
        <v>5.81</v>
      </c>
      <c r="K111" s="296">
        <v>11.46</v>
      </c>
      <c r="L111" s="296">
        <v>172.19399999999999</v>
      </c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86" t="s">
        <v>225</v>
      </c>
      <c r="B112" s="287">
        <v>0.8891</v>
      </c>
      <c r="C112" s="288">
        <v>22375.696800000002</v>
      </c>
      <c r="D112" s="289">
        <v>14507.4439</v>
      </c>
      <c r="E112" s="289">
        <v>18640.624299999999</v>
      </c>
      <c r="F112" s="289">
        <v>24796.7199</v>
      </c>
      <c r="G112" s="289">
        <v>27341.3943</v>
      </c>
      <c r="H112" s="289">
        <v>21835.3158</v>
      </c>
      <c r="I112" s="290">
        <v>14.88</v>
      </c>
      <c r="J112" s="290">
        <v>5.24</v>
      </c>
      <c r="K112" s="290">
        <v>10.52</v>
      </c>
      <c r="L112" s="290">
        <v>180.8442</v>
      </c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 t="s">
        <v>226</v>
      </c>
      <c r="B113" s="293">
        <v>6.9000000000000006E-2</v>
      </c>
      <c r="C113" s="294">
        <v>15111.5</v>
      </c>
      <c r="D113" s="295">
        <v>11912.8845</v>
      </c>
      <c r="E113" s="295">
        <v>13547.4121</v>
      </c>
      <c r="F113" s="295">
        <v>16970.930400000001</v>
      </c>
      <c r="G113" s="295">
        <v>18047.2729</v>
      </c>
      <c r="H113" s="295">
        <v>15461.6373</v>
      </c>
      <c r="I113" s="296">
        <v>13.75</v>
      </c>
      <c r="J113" s="296">
        <v>7.69</v>
      </c>
      <c r="K113" s="296">
        <v>8.69</v>
      </c>
      <c r="L113" s="296">
        <v>174.22569999999999</v>
      </c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E99B-4839-4213-8286-AD8FB6C20F98}">
  <sheetPr codeName="List34">
    <tabColor theme="1" tint="0.34998626667073579"/>
  </sheetPr>
  <dimension ref="A1:S38"/>
  <sheetViews>
    <sheetView showGridLines="0" topLeftCell="A19" zoomScale="75" zoomScaleNormal="75" zoomScaleSheetLayoutView="100" workbookViewId="0">
      <selection activeCell="Q36" sqref="Q36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227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228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Pardubický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229</v>
      </c>
      <c r="C7" s="27"/>
      <c r="D7" s="49">
        <v>146.33179999999999</v>
      </c>
      <c r="E7" s="28" t="s">
        <v>25</v>
      </c>
      <c r="G7" s="313"/>
    </row>
    <row r="8" spans="1:19" s="22" customFormat="1" ht="20.45" customHeight="1" x14ac:dyDescent="0.25">
      <c r="B8" s="31" t="s">
        <v>230</v>
      </c>
      <c r="C8" s="31"/>
      <c r="D8" s="32">
        <v>3.7204000000000002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231</v>
      </c>
      <c r="D11" s="48">
        <v>125.33329999999999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232</v>
      </c>
      <c r="D12" s="48">
        <v>140.91669999999999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233</v>
      </c>
      <c r="D13" s="48">
        <v>150.05879999999999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234</v>
      </c>
      <c r="D14" s="48">
        <v>156.625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235</v>
      </c>
      <c r="D15" s="48">
        <v>163.45830000000001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236</v>
      </c>
      <c r="C17" s="27"/>
      <c r="D17" s="49">
        <v>26.662099999999999</v>
      </c>
      <c r="E17" s="28" t="s">
        <v>25</v>
      </c>
    </row>
    <row r="18" spans="2:10" s="30" customFormat="1" ht="20.45" customHeight="1" x14ac:dyDescent="0.2">
      <c r="B18" s="47" t="s">
        <v>237</v>
      </c>
      <c r="C18" s="37"/>
      <c r="D18" s="319">
        <v>14.0181</v>
      </c>
      <c r="E18" s="39" t="s">
        <v>25</v>
      </c>
    </row>
    <row r="19" spans="2:10" s="30" customFormat="1" ht="20.45" customHeight="1" x14ac:dyDescent="0.2">
      <c r="B19" s="47" t="s">
        <v>238</v>
      </c>
      <c r="C19" s="37"/>
      <c r="D19" s="319">
        <v>6.6443000000000003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239</v>
      </c>
      <c r="I23" s="313">
        <f>D7-D8</f>
        <v>142.61139999999997</v>
      </c>
      <c r="J23" s="326" t="str">
        <f>H23&amp;" "&amp;TEXT(I23/($I$23+$I$25+$I$26+$I$27)*100,0)&amp;" %"</f>
        <v>Průměrná měsíční odpracovaná doba bez přesčasu 84 %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240</v>
      </c>
      <c r="I24" s="41">
        <f>D17</f>
        <v>26.662099999999999</v>
      </c>
      <c r="J24" s="326" t="str">
        <f>H24&amp;" "&amp;TEXT((I25/($I$23+$I$25+$I$26+$I$27)*100)+(I26/($I$23+$I$25+$I$26+$I$27)*100)+(I27/($I$23+$I$25+$I$26+$I$27)*100),0)&amp;" %"</f>
        <v>Průměrná měsíční neodpracovaná doba 16 %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241</v>
      </c>
      <c r="I25" s="41">
        <f>D18</f>
        <v>14.0181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242</v>
      </c>
      <c r="I26" s="41">
        <f>D19</f>
        <v>6.6443000000000003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243</v>
      </c>
      <c r="I27" s="41">
        <f>(I23+D17)-(I23+D18+D19)</f>
        <v>5.9997000000000185</v>
      </c>
      <c r="J27" s="326" t="str">
        <f>H27&amp;" "&amp;TEXT(ROUND(I24/(I23+I24)*100,0)-(ROUND(I25/($I$23+$I$25+$I$26+$I$27)*100,0))-(ROUND(I26/($I$23+$I$25+$I$26+$I$27)*100,0)),0)&amp;" %"</f>
        <v>Jiné 4 %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D5D8-F652-4D2D-ACC7-77F76F9126DD}">
  <sheetPr codeName="List39">
    <tabColor theme="0" tint="-0.249977111117893"/>
  </sheetPr>
  <dimension ref="A1:Q1432"/>
  <sheetViews>
    <sheetView showGridLines="0" zoomScaleNormal="100" zoomScaleSheetLayoutView="100" workbookViewId="0">
      <selection activeCell="Q36" sqref="Q36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244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245</v>
      </c>
    </row>
    <row r="3" spans="1:17" ht="14.25" customHeight="1" x14ac:dyDescent="0.2">
      <c r="A3" s="72" t="s">
        <v>246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247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Pardubický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248</v>
      </c>
      <c r="B8" s="274" t="s">
        <v>249</v>
      </c>
      <c r="C8" s="205" t="s">
        <v>250</v>
      </c>
      <c r="D8" s="205"/>
      <c r="E8" s="205" t="s">
        <v>251</v>
      </c>
      <c r="F8" s="205"/>
      <c r="G8" s="205"/>
    </row>
    <row r="9" spans="1:17" ht="17.25" customHeight="1" x14ac:dyDescent="0.2">
      <c r="A9" s="334"/>
      <c r="B9" s="335"/>
      <c r="C9" s="215" t="s">
        <v>252</v>
      </c>
      <c r="D9" s="215"/>
      <c r="E9" s="215" t="s">
        <v>252</v>
      </c>
      <c r="F9" s="215"/>
      <c r="G9" s="215"/>
    </row>
    <row r="10" spans="1:17" ht="17.25" customHeight="1" x14ac:dyDescent="0.2">
      <c r="A10" s="334"/>
      <c r="B10" s="335"/>
      <c r="C10" s="271" t="s">
        <v>253</v>
      </c>
      <c r="D10" s="271" t="s">
        <v>254</v>
      </c>
      <c r="E10" s="271" t="s">
        <v>253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255</v>
      </c>
      <c r="E11" s="205"/>
      <c r="F11" s="271" t="s">
        <v>256</v>
      </c>
      <c r="G11" s="271" t="s">
        <v>257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0.24979999999999999</v>
      </c>
      <c r="C14" s="341">
        <v>149.58099999999999</v>
      </c>
      <c r="D14" s="342">
        <v>0.18629999999999999</v>
      </c>
      <c r="E14" s="342">
        <v>19.4833</v>
      </c>
      <c r="F14" s="342">
        <v>13.0116</v>
      </c>
      <c r="G14" s="342">
        <v>0.93030000000000002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8.7400000000000005E-2</v>
      </c>
      <c r="C15" s="345">
        <v>147.7278</v>
      </c>
      <c r="D15" s="346">
        <v>0.20519999999999999</v>
      </c>
      <c r="E15" s="346">
        <v>20.779</v>
      </c>
      <c r="F15" s="346">
        <v>11.144600000000001</v>
      </c>
      <c r="G15" s="346">
        <v>4.0923999999999996</v>
      </c>
    </row>
    <row r="16" spans="1:17" ht="13.15" customHeight="1" x14ac:dyDescent="0.2">
      <c r="A16" s="339" t="s">
        <v>127</v>
      </c>
      <c r="B16" s="340">
        <v>0.1754</v>
      </c>
      <c r="C16" s="341">
        <v>145.75960000000001</v>
      </c>
      <c r="D16" s="342">
        <v>1.7887999999999999</v>
      </c>
      <c r="E16" s="342">
        <v>24.524100000000001</v>
      </c>
      <c r="F16" s="342">
        <v>15.3432</v>
      </c>
      <c r="G16" s="342">
        <v>2.1865999999999999</v>
      </c>
    </row>
    <row r="17" spans="1:7" ht="13.15" customHeight="1" x14ac:dyDescent="0.2">
      <c r="A17" s="347" t="s">
        <v>128</v>
      </c>
      <c r="B17" s="344">
        <v>0.36149999999999999</v>
      </c>
      <c r="C17" s="345">
        <v>150.0941</v>
      </c>
      <c r="D17" s="346">
        <v>0.6956</v>
      </c>
      <c r="E17" s="346">
        <v>22.047899999999998</v>
      </c>
      <c r="F17" s="346">
        <v>13.9855</v>
      </c>
      <c r="G17" s="346">
        <v>0.75419999999999998</v>
      </c>
    </row>
    <row r="18" spans="1:7" ht="13.15" customHeight="1" x14ac:dyDescent="0.25">
      <c r="A18" s="348" t="s">
        <v>129</v>
      </c>
      <c r="B18" s="340">
        <v>1.1936</v>
      </c>
      <c r="C18" s="341">
        <v>151.0916</v>
      </c>
      <c r="D18" s="342">
        <v>0.66290000000000004</v>
      </c>
      <c r="E18" s="342">
        <v>18.541899999999998</v>
      </c>
      <c r="F18" s="342">
        <v>13.488099999999999</v>
      </c>
      <c r="G18" s="342">
        <v>0.82669999999999999</v>
      </c>
    </row>
    <row r="19" spans="1:7" ht="13.15" customHeight="1" x14ac:dyDescent="0.25">
      <c r="A19" s="343" t="s">
        <v>130</v>
      </c>
      <c r="B19" s="344">
        <v>0.19350000000000001</v>
      </c>
      <c r="C19" s="345">
        <v>154.5411</v>
      </c>
      <c r="D19" s="346">
        <v>4.3000999999999996</v>
      </c>
      <c r="E19" s="346">
        <v>22.5382</v>
      </c>
      <c r="F19" s="346">
        <v>14.4864</v>
      </c>
      <c r="G19" s="346">
        <v>1.4873000000000001</v>
      </c>
    </row>
    <row r="20" spans="1:7" ht="13.15" customHeight="1" x14ac:dyDescent="0.25">
      <c r="A20" s="348" t="s">
        <v>131</v>
      </c>
      <c r="B20" s="340">
        <v>0.47520000000000001</v>
      </c>
      <c r="C20" s="341">
        <v>149.66540000000001</v>
      </c>
      <c r="D20" s="342">
        <v>1.6854</v>
      </c>
      <c r="E20" s="342">
        <v>21.891100000000002</v>
      </c>
      <c r="F20" s="342">
        <v>14.699</v>
      </c>
      <c r="G20" s="342">
        <v>1.6665000000000001</v>
      </c>
    </row>
    <row r="21" spans="1:7" ht="13.15" customHeight="1" x14ac:dyDescent="0.2">
      <c r="A21" s="347" t="s">
        <v>132</v>
      </c>
      <c r="B21" s="344">
        <v>7.5600000000000001E-2</v>
      </c>
      <c r="C21" s="345">
        <v>148.9058</v>
      </c>
      <c r="D21" s="346">
        <v>0.55659999999999998</v>
      </c>
      <c r="E21" s="346">
        <v>22.788799999999998</v>
      </c>
      <c r="F21" s="346">
        <v>15.3302</v>
      </c>
      <c r="G21" s="346">
        <v>1.3363</v>
      </c>
    </row>
    <row r="22" spans="1:7" ht="13.15" customHeight="1" x14ac:dyDescent="0.2">
      <c r="A22" s="339" t="s">
        <v>133</v>
      </c>
      <c r="B22" s="340">
        <v>0.2016</v>
      </c>
      <c r="C22" s="341">
        <v>148.14400000000001</v>
      </c>
      <c r="D22" s="342">
        <v>2.7618999999999998</v>
      </c>
      <c r="E22" s="342">
        <v>27.636399999999998</v>
      </c>
      <c r="F22" s="342">
        <v>17.397099999999998</v>
      </c>
      <c r="G22" s="342">
        <v>1.6904999999999999</v>
      </c>
    </row>
    <row r="23" spans="1:7" ht="13.15" customHeight="1" x14ac:dyDescent="0.25">
      <c r="A23" s="343" t="s">
        <v>134</v>
      </c>
      <c r="B23" s="344">
        <v>0.1981</v>
      </c>
      <c r="C23" s="345">
        <v>146.8536</v>
      </c>
      <c r="D23" s="346">
        <v>0.2172</v>
      </c>
      <c r="E23" s="346">
        <v>25.477499999999999</v>
      </c>
      <c r="F23" s="346">
        <v>16.8492</v>
      </c>
      <c r="G23" s="346">
        <v>1.6152</v>
      </c>
    </row>
    <row r="24" spans="1:7" ht="13.15" customHeight="1" x14ac:dyDescent="0.25">
      <c r="A24" s="348" t="s">
        <v>135</v>
      </c>
      <c r="B24" s="340">
        <v>6.3100000000000003E-2</v>
      </c>
      <c r="C24" s="341">
        <v>133.08279999999999</v>
      </c>
      <c r="D24" s="342">
        <v>0.70350000000000001</v>
      </c>
      <c r="E24" s="342">
        <v>31.317499999999999</v>
      </c>
      <c r="F24" s="342">
        <v>15.674099999999999</v>
      </c>
      <c r="G24" s="342">
        <v>7.3186999999999998</v>
      </c>
    </row>
    <row r="25" spans="1:7" ht="13.15" customHeight="1" x14ac:dyDescent="0.25">
      <c r="A25" s="343" t="s">
        <v>136</v>
      </c>
      <c r="B25" s="344">
        <v>3.39E-2</v>
      </c>
      <c r="C25" s="345">
        <v>141.29259999999999</v>
      </c>
      <c r="D25" s="346">
        <v>2.0623</v>
      </c>
      <c r="E25" s="346">
        <v>33.957700000000003</v>
      </c>
      <c r="F25" s="346">
        <v>18.9315</v>
      </c>
      <c r="G25" s="346">
        <v>4.2622999999999998</v>
      </c>
    </row>
    <row r="26" spans="1:7" ht="13.15" customHeight="1" x14ac:dyDescent="0.25">
      <c r="A26" s="348" t="s">
        <v>137</v>
      </c>
      <c r="B26" s="340">
        <v>5.6599999999999998E-2</v>
      </c>
      <c r="C26" s="341">
        <v>148.56020000000001</v>
      </c>
      <c r="D26" s="342">
        <v>0.79500000000000004</v>
      </c>
      <c r="E26" s="342">
        <v>23.832100000000001</v>
      </c>
      <c r="F26" s="342">
        <v>14.4514</v>
      </c>
      <c r="G26" s="342">
        <v>3.3292999999999999</v>
      </c>
    </row>
    <row r="27" spans="1:7" ht="13.15" customHeight="1" x14ac:dyDescent="0.25">
      <c r="A27" s="343" t="s">
        <v>138</v>
      </c>
      <c r="B27" s="344">
        <v>0.62660000000000005</v>
      </c>
      <c r="C27" s="345">
        <v>143.76679999999999</v>
      </c>
      <c r="D27" s="346">
        <v>1.4695</v>
      </c>
      <c r="E27" s="346">
        <v>25.347999999999999</v>
      </c>
      <c r="F27" s="346">
        <v>16.275200000000002</v>
      </c>
      <c r="G27" s="346">
        <v>2.262</v>
      </c>
    </row>
    <row r="28" spans="1:7" ht="13.15" customHeight="1" x14ac:dyDescent="0.2">
      <c r="A28" s="339" t="s">
        <v>139</v>
      </c>
      <c r="B28" s="340">
        <v>8.4599999999999995E-2</v>
      </c>
      <c r="C28" s="341">
        <v>135.06870000000001</v>
      </c>
      <c r="D28" s="342">
        <v>1.1584000000000001</v>
      </c>
      <c r="E28" s="342">
        <v>30.0244</v>
      </c>
      <c r="F28" s="342">
        <v>14.880800000000001</v>
      </c>
      <c r="G28" s="342">
        <v>6.1353999999999997</v>
      </c>
    </row>
    <row r="29" spans="1:7" ht="13.15" customHeight="1" x14ac:dyDescent="0.25">
      <c r="A29" s="343" t="s">
        <v>140</v>
      </c>
      <c r="B29" s="344">
        <v>0.4909</v>
      </c>
      <c r="C29" s="345">
        <v>145.4966</v>
      </c>
      <c r="D29" s="346">
        <v>1.8032999999999999</v>
      </c>
      <c r="E29" s="346">
        <v>26.316099999999999</v>
      </c>
      <c r="F29" s="346">
        <v>15.7639</v>
      </c>
      <c r="G29" s="346">
        <v>2.4384000000000001</v>
      </c>
    </row>
    <row r="30" spans="1:7" ht="13.15" customHeight="1" x14ac:dyDescent="0.25">
      <c r="A30" s="348" t="s">
        <v>141</v>
      </c>
      <c r="B30" s="340">
        <v>0.14910000000000001</v>
      </c>
      <c r="C30" s="341">
        <v>144.57579999999999</v>
      </c>
      <c r="D30" s="342">
        <v>0.69040000000000001</v>
      </c>
      <c r="E30" s="342">
        <v>25.879899999999999</v>
      </c>
      <c r="F30" s="342">
        <v>15.116400000000001</v>
      </c>
      <c r="G30" s="342">
        <v>2.2585999999999999</v>
      </c>
    </row>
    <row r="31" spans="1:7" ht="13.15" customHeight="1" x14ac:dyDescent="0.2">
      <c r="A31" s="347" t="s">
        <v>142</v>
      </c>
      <c r="B31" s="344">
        <v>0.60640000000000005</v>
      </c>
      <c r="C31" s="345">
        <v>143.20820000000001</v>
      </c>
      <c r="D31" s="346">
        <v>5.2553000000000001</v>
      </c>
      <c r="E31" s="346">
        <v>29.421099999999999</v>
      </c>
      <c r="F31" s="346">
        <v>16.358499999999999</v>
      </c>
      <c r="G31" s="346">
        <v>5.1543999999999999</v>
      </c>
    </row>
    <row r="32" spans="1:7" ht="13.15" customHeight="1" x14ac:dyDescent="0.25">
      <c r="A32" s="348" t="s">
        <v>143</v>
      </c>
      <c r="B32" s="340">
        <v>8.8599999999999998E-2</v>
      </c>
      <c r="C32" s="341">
        <v>149.44739999999999</v>
      </c>
      <c r="D32" s="342">
        <v>3.274</v>
      </c>
      <c r="E32" s="342">
        <v>26.403300000000002</v>
      </c>
      <c r="F32" s="342">
        <v>16.348099999999999</v>
      </c>
      <c r="G32" s="342">
        <v>2.5545</v>
      </c>
    </row>
    <row r="33" spans="1:7" ht="13.15" customHeight="1" x14ac:dyDescent="0.25">
      <c r="A33" s="343" t="s">
        <v>144</v>
      </c>
      <c r="B33" s="344">
        <v>0.5222</v>
      </c>
      <c r="C33" s="345">
        <v>147.03030000000001</v>
      </c>
      <c r="D33" s="346">
        <v>2.3174999999999999</v>
      </c>
      <c r="E33" s="346">
        <v>23.0701</v>
      </c>
      <c r="F33" s="346">
        <v>15.1812</v>
      </c>
      <c r="G33" s="346">
        <v>2.3081</v>
      </c>
    </row>
    <row r="34" spans="1:7" ht="13.15" customHeight="1" x14ac:dyDescent="0.2">
      <c r="A34" s="339" t="s">
        <v>145</v>
      </c>
      <c r="B34" s="340">
        <v>0.2014</v>
      </c>
      <c r="C34" s="341">
        <v>144.9014</v>
      </c>
      <c r="D34" s="342">
        <v>0.89649999999999996</v>
      </c>
      <c r="E34" s="342">
        <v>28.394400000000001</v>
      </c>
      <c r="F34" s="342">
        <v>15.879899999999999</v>
      </c>
      <c r="G34" s="342">
        <v>5.6835000000000004</v>
      </c>
    </row>
    <row r="35" spans="1:7" ht="13.15" customHeight="1" x14ac:dyDescent="0.25">
      <c r="A35" s="343" t="s">
        <v>146</v>
      </c>
      <c r="B35" s="344">
        <v>0.27479999999999999</v>
      </c>
      <c r="C35" s="345">
        <v>146.39959999999999</v>
      </c>
      <c r="D35" s="346">
        <v>0.23369999999999999</v>
      </c>
      <c r="E35" s="346">
        <v>25.968399999999999</v>
      </c>
      <c r="F35" s="346">
        <v>16.3505</v>
      </c>
      <c r="G35" s="346">
        <v>2.4137</v>
      </c>
    </row>
    <row r="36" spans="1:7" ht="13.15" customHeight="1" x14ac:dyDescent="0.2">
      <c r="A36" s="339" t="s">
        <v>147</v>
      </c>
      <c r="B36" s="340">
        <v>0.1767</v>
      </c>
      <c r="C36" s="341">
        <v>147.42189999999999</v>
      </c>
      <c r="D36" s="342">
        <v>0.46160000000000001</v>
      </c>
      <c r="E36" s="342">
        <v>23.521000000000001</v>
      </c>
      <c r="F36" s="342">
        <v>15.912100000000001</v>
      </c>
      <c r="G36" s="342">
        <v>1.0374000000000001</v>
      </c>
    </row>
    <row r="37" spans="1:7" ht="13.15" customHeight="1" x14ac:dyDescent="0.25">
      <c r="A37" s="343" t="s">
        <v>148</v>
      </c>
      <c r="B37" s="344">
        <v>9.2100000000000001E-2</v>
      </c>
      <c r="C37" s="345">
        <v>145.9075</v>
      </c>
      <c r="D37" s="346">
        <v>1.6618999999999999</v>
      </c>
      <c r="E37" s="346">
        <v>24.6511</v>
      </c>
      <c r="F37" s="346">
        <v>14.982699999999999</v>
      </c>
      <c r="G37" s="346">
        <v>3.2585999999999999</v>
      </c>
    </row>
    <row r="38" spans="1:7" x14ac:dyDescent="0.2">
      <c r="A38" s="339" t="s">
        <v>149</v>
      </c>
      <c r="B38" s="340">
        <v>0.2054</v>
      </c>
      <c r="C38" s="341">
        <v>149.0153</v>
      </c>
      <c r="D38" s="342">
        <v>0.7742</v>
      </c>
      <c r="E38" s="342">
        <v>22.2074</v>
      </c>
      <c r="F38" s="342">
        <v>16.1555</v>
      </c>
      <c r="G38" s="342">
        <v>1.9238999999999999</v>
      </c>
    </row>
    <row r="39" spans="1:7" ht="13.5" x14ac:dyDescent="0.25">
      <c r="A39" s="343" t="s">
        <v>150</v>
      </c>
      <c r="B39" s="344">
        <v>0.26529999999999998</v>
      </c>
      <c r="C39" s="345">
        <v>147.76779999999999</v>
      </c>
      <c r="D39" s="346">
        <v>1.2206999999999999</v>
      </c>
      <c r="E39" s="346">
        <v>23.887499999999999</v>
      </c>
      <c r="F39" s="346">
        <v>15.869400000000001</v>
      </c>
      <c r="G39" s="346">
        <v>0.86680000000000001</v>
      </c>
    </row>
    <row r="40" spans="1:7" x14ac:dyDescent="0.2">
      <c r="A40" s="339" t="s">
        <v>151</v>
      </c>
      <c r="B40" s="340">
        <v>4.4299999999999999E-2</v>
      </c>
      <c r="C40" s="341">
        <v>150.5309</v>
      </c>
      <c r="D40" s="342">
        <v>0</v>
      </c>
      <c r="E40" s="342">
        <v>24.208600000000001</v>
      </c>
      <c r="F40" s="342">
        <v>16.8094</v>
      </c>
      <c r="G40" s="342">
        <v>0.65</v>
      </c>
    </row>
    <row r="41" spans="1:7" ht="13.5" x14ac:dyDescent="0.25">
      <c r="A41" s="343" t="s">
        <v>152</v>
      </c>
      <c r="B41" s="344">
        <v>0.1196</v>
      </c>
      <c r="C41" s="345">
        <v>142.0693</v>
      </c>
      <c r="D41" s="346">
        <v>1.9742999999999999</v>
      </c>
      <c r="E41" s="346">
        <v>29.583100000000002</v>
      </c>
      <c r="F41" s="346">
        <v>14.419700000000001</v>
      </c>
      <c r="G41" s="346">
        <v>3.6394000000000002</v>
      </c>
    </row>
    <row r="42" spans="1:7" x14ac:dyDescent="0.2">
      <c r="A42" s="339" t="s">
        <v>153</v>
      </c>
      <c r="B42" s="340">
        <v>1.9528000000000001</v>
      </c>
      <c r="C42" s="341">
        <v>153.1575</v>
      </c>
      <c r="D42" s="342">
        <v>0.34050000000000002</v>
      </c>
      <c r="E42" s="342">
        <v>19.9146</v>
      </c>
      <c r="F42" s="342">
        <v>14.541700000000001</v>
      </c>
      <c r="G42" s="342">
        <v>2.0668000000000002</v>
      </c>
    </row>
    <row r="43" spans="1:7" ht="13.5" x14ac:dyDescent="0.25">
      <c r="A43" s="343" t="s">
        <v>154</v>
      </c>
      <c r="B43" s="344">
        <v>0.1925</v>
      </c>
      <c r="C43" s="345">
        <v>144.2945</v>
      </c>
      <c r="D43" s="346">
        <v>2.8690000000000002</v>
      </c>
      <c r="E43" s="346">
        <v>23.770399999999999</v>
      </c>
      <c r="F43" s="346">
        <v>14.818300000000001</v>
      </c>
      <c r="G43" s="346">
        <v>3.3995000000000002</v>
      </c>
    </row>
    <row r="44" spans="1:7" x14ac:dyDescent="0.2">
      <c r="A44" s="339" t="s">
        <v>155</v>
      </c>
      <c r="B44" s="340">
        <v>3.8632</v>
      </c>
      <c r="C44" s="341">
        <v>148.4111</v>
      </c>
      <c r="D44" s="342">
        <v>3.0617999999999999</v>
      </c>
      <c r="E44" s="342">
        <v>23.145600000000002</v>
      </c>
      <c r="F44" s="342">
        <v>14.3164</v>
      </c>
      <c r="G44" s="342">
        <v>3.3022</v>
      </c>
    </row>
    <row r="45" spans="1:7" ht="13.5" x14ac:dyDescent="0.25">
      <c r="A45" s="343" t="s">
        <v>156</v>
      </c>
      <c r="B45" s="344">
        <v>0.81620000000000004</v>
      </c>
      <c r="C45" s="345">
        <v>137.7004</v>
      </c>
      <c r="D45" s="346">
        <v>2.3176000000000001</v>
      </c>
      <c r="E45" s="346">
        <v>29.560600000000001</v>
      </c>
      <c r="F45" s="346">
        <v>14.638</v>
      </c>
      <c r="G45" s="346">
        <v>6.1650999999999998</v>
      </c>
    </row>
    <row r="46" spans="1:7" x14ac:dyDescent="0.2">
      <c r="A46" s="339" t="s">
        <v>157</v>
      </c>
      <c r="B46" s="340">
        <v>5.5E-2</v>
      </c>
      <c r="C46" s="341">
        <v>153.4271</v>
      </c>
      <c r="D46" s="342">
        <v>6.8971</v>
      </c>
      <c r="E46" s="342">
        <v>22.064699999999998</v>
      </c>
      <c r="F46" s="342">
        <v>15.4406</v>
      </c>
      <c r="G46" s="342">
        <v>1.6748000000000001</v>
      </c>
    </row>
    <row r="47" spans="1:7" ht="13.5" x14ac:dyDescent="0.25">
      <c r="A47" s="343" t="s">
        <v>158</v>
      </c>
      <c r="B47" s="344">
        <v>3.54</v>
      </c>
      <c r="C47" s="345">
        <v>151.54239999999999</v>
      </c>
      <c r="D47" s="346">
        <v>5.0061</v>
      </c>
      <c r="E47" s="346">
        <v>21.534600000000001</v>
      </c>
      <c r="F47" s="346">
        <v>14.3184</v>
      </c>
      <c r="G47" s="346">
        <v>2.5937000000000001</v>
      </c>
    </row>
    <row r="48" spans="1:7" x14ac:dyDescent="0.2">
      <c r="A48" s="339" t="s">
        <v>159</v>
      </c>
      <c r="B48" s="340">
        <v>4.8500000000000001E-2</v>
      </c>
      <c r="C48" s="341">
        <v>140.6739</v>
      </c>
      <c r="D48" s="342">
        <v>1.1331</v>
      </c>
      <c r="E48" s="342">
        <v>26.971499999999999</v>
      </c>
      <c r="F48" s="342">
        <v>15.857699999999999</v>
      </c>
      <c r="G48" s="342">
        <v>5.0709999999999997</v>
      </c>
    </row>
    <row r="49" spans="1:7" ht="13.5" x14ac:dyDescent="0.25">
      <c r="A49" s="343" t="s">
        <v>160</v>
      </c>
      <c r="B49" s="344">
        <v>7.0499999999999993E-2</v>
      </c>
      <c r="C49" s="345">
        <v>147.90940000000001</v>
      </c>
      <c r="D49" s="346">
        <v>4.0319000000000003</v>
      </c>
      <c r="E49" s="346">
        <v>29.2576</v>
      </c>
      <c r="F49" s="346">
        <v>17.3155</v>
      </c>
      <c r="G49" s="346">
        <v>4.5670000000000002</v>
      </c>
    </row>
    <row r="50" spans="1:7" x14ac:dyDescent="0.2">
      <c r="A50" s="339" t="s">
        <v>161</v>
      </c>
      <c r="B50" s="340">
        <v>2.2342</v>
      </c>
      <c r="C50" s="341">
        <v>149.7928</v>
      </c>
      <c r="D50" s="342">
        <v>1.9981</v>
      </c>
      <c r="E50" s="342">
        <v>22.055499999999999</v>
      </c>
      <c r="F50" s="342">
        <v>13.8055</v>
      </c>
      <c r="G50" s="342">
        <v>3.0670999999999999</v>
      </c>
    </row>
    <row r="51" spans="1:7" ht="13.5" x14ac:dyDescent="0.25">
      <c r="A51" s="343" t="s">
        <v>162</v>
      </c>
      <c r="B51" s="344">
        <v>4.6399999999999997E-2</v>
      </c>
      <c r="C51" s="345">
        <v>134.17179999999999</v>
      </c>
      <c r="D51" s="346">
        <v>0.12470000000000001</v>
      </c>
      <c r="E51" s="346">
        <v>35.053100000000001</v>
      </c>
      <c r="F51" s="346">
        <v>16.586099999999998</v>
      </c>
      <c r="G51" s="346">
        <v>7.2549000000000001</v>
      </c>
    </row>
    <row r="52" spans="1:7" x14ac:dyDescent="0.2">
      <c r="A52" s="339" t="s">
        <v>163</v>
      </c>
      <c r="B52" s="340">
        <v>0.1542</v>
      </c>
      <c r="C52" s="341">
        <v>141.81970000000001</v>
      </c>
      <c r="D52" s="342">
        <v>8.1270000000000007</v>
      </c>
      <c r="E52" s="342">
        <v>30.951699999999999</v>
      </c>
      <c r="F52" s="342">
        <v>15.464399999999999</v>
      </c>
      <c r="G52" s="342">
        <v>8.5679999999999996</v>
      </c>
    </row>
    <row r="53" spans="1:7" ht="13.5" x14ac:dyDescent="0.25">
      <c r="A53" s="343" t="s">
        <v>164</v>
      </c>
      <c r="B53" s="344">
        <v>0.37959999999999999</v>
      </c>
      <c r="C53" s="345">
        <v>143.0102</v>
      </c>
      <c r="D53" s="346">
        <v>0.15609999999999999</v>
      </c>
      <c r="E53" s="346">
        <v>29.1098</v>
      </c>
      <c r="F53" s="346">
        <v>16.185500000000001</v>
      </c>
      <c r="G53" s="346">
        <v>4.4511000000000003</v>
      </c>
    </row>
    <row r="54" spans="1:7" x14ac:dyDescent="0.2">
      <c r="A54" s="339" t="s">
        <v>165</v>
      </c>
      <c r="B54" s="340">
        <v>2.5931999999999999</v>
      </c>
      <c r="C54" s="341">
        <v>148.08369999999999</v>
      </c>
      <c r="D54" s="342">
        <v>0.4531</v>
      </c>
      <c r="E54" s="342">
        <v>22.133400000000002</v>
      </c>
      <c r="F54" s="342">
        <v>14.2393</v>
      </c>
      <c r="G54" s="342">
        <v>2.5238</v>
      </c>
    </row>
    <row r="55" spans="1:7" ht="13.5" x14ac:dyDescent="0.25">
      <c r="A55" s="343" t="s">
        <v>166</v>
      </c>
      <c r="B55" s="344">
        <v>0.31680000000000003</v>
      </c>
      <c r="C55" s="345">
        <v>147.11330000000001</v>
      </c>
      <c r="D55" s="346">
        <v>0.46829999999999999</v>
      </c>
      <c r="E55" s="346">
        <v>25.900600000000001</v>
      </c>
      <c r="F55" s="346">
        <v>16.869199999999999</v>
      </c>
      <c r="G55" s="346">
        <v>4.4646999999999997</v>
      </c>
    </row>
    <row r="56" spans="1:7" x14ac:dyDescent="0.2">
      <c r="A56" s="339" t="s">
        <v>167</v>
      </c>
      <c r="B56" s="340">
        <v>0.38319999999999999</v>
      </c>
      <c r="C56" s="341">
        <v>143.0444</v>
      </c>
      <c r="D56" s="342">
        <v>2.75E-2</v>
      </c>
      <c r="E56" s="342">
        <v>27.8873</v>
      </c>
      <c r="F56" s="342">
        <v>16.628399999999999</v>
      </c>
      <c r="G56" s="342">
        <v>4.8832000000000004</v>
      </c>
    </row>
    <row r="57" spans="1:7" ht="13.5" x14ac:dyDescent="0.25">
      <c r="A57" s="343" t="s">
        <v>168</v>
      </c>
      <c r="B57" s="344">
        <v>2.3391999999999999</v>
      </c>
      <c r="C57" s="345">
        <v>151.53360000000001</v>
      </c>
      <c r="D57" s="346">
        <v>0.16270000000000001</v>
      </c>
      <c r="E57" s="346">
        <v>20.1251</v>
      </c>
      <c r="F57" s="346">
        <v>11.2079</v>
      </c>
      <c r="G57" s="346">
        <v>3.0678000000000001</v>
      </c>
    </row>
    <row r="58" spans="1:7" x14ac:dyDescent="0.2">
      <c r="A58" s="339" t="s">
        <v>169</v>
      </c>
      <c r="B58" s="340">
        <v>0.83919999999999995</v>
      </c>
      <c r="C58" s="341">
        <v>146.82579999999999</v>
      </c>
      <c r="D58" s="342">
        <v>1.5621</v>
      </c>
      <c r="E58" s="342">
        <v>24.937200000000001</v>
      </c>
      <c r="F58" s="342">
        <v>15.822699999999999</v>
      </c>
      <c r="G58" s="342">
        <v>1.7655000000000001</v>
      </c>
    </row>
    <row r="59" spans="1:7" ht="13.5" x14ac:dyDescent="0.25">
      <c r="A59" s="343" t="s">
        <v>170</v>
      </c>
      <c r="B59" s="344">
        <v>0.28079999999999999</v>
      </c>
      <c r="C59" s="345">
        <v>143.68510000000001</v>
      </c>
      <c r="D59" s="346">
        <v>0.4869</v>
      </c>
      <c r="E59" s="346">
        <v>23.391300000000001</v>
      </c>
      <c r="F59" s="346">
        <v>14.081</v>
      </c>
      <c r="G59" s="346">
        <v>3.0230999999999999</v>
      </c>
    </row>
    <row r="60" spans="1:7" x14ac:dyDescent="0.2">
      <c r="A60" s="339" t="s">
        <v>171</v>
      </c>
      <c r="B60" s="340">
        <v>0.56410000000000005</v>
      </c>
      <c r="C60" s="341">
        <v>149.02869999999999</v>
      </c>
      <c r="D60" s="342">
        <v>1.9378</v>
      </c>
      <c r="E60" s="342">
        <v>22.4114</v>
      </c>
      <c r="F60" s="342">
        <v>14.667400000000001</v>
      </c>
      <c r="G60" s="342">
        <v>1.94</v>
      </c>
    </row>
    <row r="61" spans="1:7" ht="13.5" x14ac:dyDescent="0.25">
      <c r="A61" s="343" t="s">
        <v>172</v>
      </c>
      <c r="B61" s="344">
        <v>1.4884999999999999</v>
      </c>
      <c r="C61" s="345">
        <v>148.42140000000001</v>
      </c>
      <c r="D61" s="346">
        <v>0.65769999999999995</v>
      </c>
      <c r="E61" s="346">
        <v>23.160900000000002</v>
      </c>
      <c r="F61" s="346">
        <v>14.511100000000001</v>
      </c>
      <c r="G61" s="346">
        <v>2.5592000000000001</v>
      </c>
    </row>
    <row r="62" spans="1:7" x14ac:dyDescent="0.2">
      <c r="A62" s="339" t="s">
        <v>173</v>
      </c>
      <c r="B62" s="340">
        <v>0.11070000000000001</v>
      </c>
      <c r="C62" s="341">
        <v>143.0976</v>
      </c>
      <c r="D62" s="342">
        <v>1.1615</v>
      </c>
      <c r="E62" s="342">
        <v>29.4589</v>
      </c>
      <c r="F62" s="342">
        <v>16.6035</v>
      </c>
      <c r="G62" s="342">
        <v>4.3677999999999999</v>
      </c>
    </row>
    <row r="63" spans="1:7" ht="13.5" x14ac:dyDescent="0.25">
      <c r="A63" s="343" t="s">
        <v>174</v>
      </c>
      <c r="B63" s="344">
        <v>4.02E-2</v>
      </c>
      <c r="C63" s="345">
        <v>145.3819</v>
      </c>
      <c r="D63" s="346">
        <v>0.215</v>
      </c>
      <c r="E63" s="346">
        <v>28.205200000000001</v>
      </c>
      <c r="F63" s="346">
        <v>16.150500000000001</v>
      </c>
      <c r="G63" s="346">
        <v>1.4695</v>
      </c>
    </row>
    <row r="64" spans="1:7" x14ac:dyDescent="0.2">
      <c r="A64" s="339" t="s">
        <v>175</v>
      </c>
      <c r="B64" s="340">
        <v>0.1913</v>
      </c>
      <c r="C64" s="341">
        <v>150.50030000000001</v>
      </c>
      <c r="D64" s="342">
        <v>2.7709999999999999</v>
      </c>
      <c r="E64" s="342">
        <v>22.8475</v>
      </c>
      <c r="F64" s="342">
        <v>15.4413</v>
      </c>
      <c r="G64" s="342">
        <v>1.6263000000000001</v>
      </c>
    </row>
    <row r="65" spans="1:7" ht="13.5" x14ac:dyDescent="0.25">
      <c r="A65" s="343" t="s">
        <v>176</v>
      </c>
      <c r="B65" s="344">
        <v>0.17979999999999999</v>
      </c>
      <c r="C65" s="345">
        <v>148.88319999999999</v>
      </c>
      <c r="D65" s="346">
        <v>1.2013</v>
      </c>
      <c r="E65" s="346">
        <v>21.705100000000002</v>
      </c>
      <c r="F65" s="346">
        <v>12.994899999999999</v>
      </c>
      <c r="G65" s="346">
        <v>2.1097000000000001</v>
      </c>
    </row>
    <row r="66" spans="1:7" x14ac:dyDescent="0.2">
      <c r="A66" s="339" t="s">
        <v>177</v>
      </c>
      <c r="B66" s="340">
        <v>3.274</v>
      </c>
      <c r="C66" s="341">
        <v>141.6901</v>
      </c>
      <c r="D66" s="342">
        <v>1.1345000000000001</v>
      </c>
      <c r="E66" s="342">
        <v>30.656099999999999</v>
      </c>
      <c r="F66" s="342">
        <v>12.702999999999999</v>
      </c>
      <c r="G66" s="342">
        <v>11.247299999999999</v>
      </c>
    </row>
    <row r="67" spans="1:7" ht="13.5" x14ac:dyDescent="0.25">
      <c r="A67" s="343" t="s">
        <v>178</v>
      </c>
      <c r="B67" s="344">
        <v>9.4899999999999998E-2</v>
      </c>
      <c r="C67" s="345">
        <v>147.0932</v>
      </c>
      <c r="D67" s="346">
        <v>1.7834000000000001</v>
      </c>
      <c r="E67" s="346">
        <v>24.952300000000001</v>
      </c>
      <c r="F67" s="346">
        <v>13.2872</v>
      </c>
      <c r="G67" s="346">
        <v>3.9075000000000002</v>
      </c>
    </row>
    <row r="68" spans="1:7" x14ac:dyDescent="0.2">
      <c r="A68" s="339" t="s">
        <v>179</v>
      </c>
      <c r="B68" s="340">
        <v>0.49580000000000002</v>
      </c>
      <c r="C68" s="341">
        <v>133.09389999999999</v>
      </c>
      <c r="D68" s="342">
        <v>0.33429999999999999</v>
      </c>
      <c r="E68" s="342">
        <v>29.5428</v>
      </c>
      <c r="F68" s="342">
        <v>14.6097</v>
      </c>
      <c r="G68" s="342">
        <v>7.2239000000000004</v>
      </c>
    </row>
    <row r="69" spans="1:7" ht="13.5" x14ac:dyDescent="0.25">
      <c r="A69" s="343" t="s">
        <v>180</v>
      </c>
      <c r="B69" s="344">
        <v>0.15310000000000001</v>
      </c>
      <c r="C69" s="345">
        <v>155.16900000000001</v>
      </c>
      <c r="D69" s="346">
        <v>4.7003000000000004</v>
      </c>
      <c r="E69" s="346">
        <v>22.214300000000001</v>
      </c>
      <c r="F69" s="346">
        <v>13.4087</v>
      </c>
      <c r="G69" s="346">
        <v>4.0705</v>
      </c>
    </row>
    <row r="70" spans="1:7" x14ac:dyDescent="0.2">
      <c r="A70" s="339" t="s">
        <v>181</v>
      </c>
      <c r="B70" s="340">
        <v>0.1007</v>
      </c>
      <c r="C70" s="341">
        <v>146.18709999999999</v>
      </c>
      <c r="D70" s="342">
        <v>8.5500000000000007E-2</v>
      </c>
      <c r="E70" s="342">
        <v>27.1541</v>
      </c>
      <c r="F70" s="342">
        <v>16.697099999999999</v>
      </c>
      <c r="G70" s="342">
        <v>4.5374999999999996</v>
      </c>
    </row>
    <row r="71" spans="1:7" ht="13.5" x14ac:dyDescent="0.25">
      <c r="A71" s="343" t="s">
        <v>182</v>
      </c>
      <c r="B71" s="344">
        <v>1.0059</v>
      </c>
      <c r="C71" s="345">
        <v>142.488</v>
      </c>
      <c r="D71" s="346">
        <v>1.3906000000000001</v>
      </c>
      <c r="E71" s="346">
        <v>31.3626</v>
      </c>
      <c r="F71" s="346">
        <v>15.8383</v>
      </c>
      <c r="G71" s="346">
        <v>7.9650999999999996</v>
      </c>
    </row>
    <row r="72" spans="1:7" x14ac:dyDescent="0.2">
      <c r="A72" s="339" t="s">
        <v>183</v>
      </c>
      <c r="B72" s="340">
        <v>8.0600000000000005E-2</v>
      </c>
      <c r="C72" s="341">
        <v>143.07749999999999</v>
      </c>
      <c r="D72" s="342">
        <v>0.3765</v>
      </c>
      <c r="E72" s="342">
        <v>25.4649</v>
      </c>
      <c r="F72" s="342">
        <v>15.521800000000001</v>
      </c>
      <c r="G72" s="342">
        <v>5.2530000000000001</v>
      </c>
    </row>
    <row r="73" spans="1:7" ht="13.5" x14ac:dyDescent="0.25">
      <c r="A73" s="343" t="s">
        <v>184</v>
      </c>
      <c r="B73" s="344">
        <v>2.875</v>
      </c>
      <c r="C73" s="345">
        <v>151.9787</v>
      </c>
      <c r="D73" s="346">
        <v>0.4748</v>
      </c>
      <c r="E73" s="346">
        <v>18.592199999999998</v>
      </c>
      <c r="F73" s="346">
        <v>13.181100000000001</v>
      </c>
      <c r="G73" s="346">
        <v>1.6313</v>
      </c>
    </row>
    <row r="74" spans="1:7" x14ac:dyDescent="0.2">
      <c r="A74" s="339" t="s">
        <v>185</v>
      </c>
      <c r="B74" s="340">
        <v>1.3889</v>
      </c>
      <c r="C74" s="341">
        <v>144.28</v>
      </c>
      <c r="D74" s="342">
        <v>3.2355999999999998</v>
      </c>
      <c r="E74" s="342">
        <v>27.478899999999999</v>
      </c>
      <c r="F74" s="342">
        <v>14.3081</v>
      </c>
      <c r="G74" s="342">
        <v>7.0343999999999998</v>
      </c>
    </row>
    <row r="75" spans="1:7" ht="13.5" x14ac:dyDescent="0.25">
      <c r="A75" s="343" t="s">
        <v>186</v>
      </c>
      <c r="B75" s="344">
        <v>0.48230000000000001</v>
      </c>
      <c r="C75" s="345">
        <v>143.26820000000001</v>
      </c>
      <c r="D75" s="346">
        <v>3.9043000000000001</v>
      </c>
      <c r="E75" s="346">
        <v>26.663900000000002</v>
      </c>
      <c r="F75" s="346">
        <v>14.7394</v>
      </c>
      <c r="G75" s="346">
        <v>5.6470000000000002</v>
      </c>
    </row>
    <row r="76" spans="1:7" x14ac:dyDescent="0.2">
      <c r="A76" s="339" t="s">
        <v>187</v>
      </c>
      <c r="B76" s="340">
        <v>1.2008000000000001</v>
      </c>
      <c r="C76" s="341">
        <v>146.303</v>
      </c>
      <c r="D76" s="342">
        <v>4.2267999999999999</v>
      </c>
      <c r="E76" s="342">
        <v>21.1496</v>
      </c>
      <c r="F76" s="342">
        <v>13.23</v>
      </c>
      <c r="G76" s="342">
        <v>2.7654000000000001</v>
      </c>
    </row>
    <row r="77" spans="1:7" ht="13.5" x14ac:dyDescent="0.25">
      <c r="A77" s="343" t="s">
        <v>188</v>
      </c>
      <c r="B77" s="344">
        <v>0.84499999999999997</v>
      </c>
      <c r="C77" s="345">
        <v>130.5977</v>
      </c>
      <c r="D77" s="346">
        <v>2.2947000000000002</v>
      </c>
      <c r="E77" s="346">
        <v>32.774700000000003</v>
      </c>
      <c r="F77" s="346">
        <v>14.2401</v>
      </c>
      <c r="G77" s="346">
        <v>10.3626</v>
      </c>
    </row>
    <row r="78" spans="1:7" x14ac:dyDescent="0.2">
      <c r="A78" s="339" t="s">
        <v>189</v>
      </c>
      <c r="B78" s="340">
        <v>0.14199999999999999</v>
      </c>
      <c r="C78" s="341">
        <v>146.40809999999999</v>
      </c>
      <c r="D78" s="342">
        <v>1.4068000000000001</v>
      </c>
      <c r="E78" s="342">
        <v>24.921900000000001</v>
      </c>
      <c r="F78" s="342">
        <v>15.0246</v>
      </c>
      <c r="G78" s="342">
        <v>2.2063000000000001</v>
      </c>
    </row>
    <row r="79" spans="1:7" ht="13.5" x14ac:dyDescent="0.25">
      <c r="A79" s="343" t="s">
        <v>190</v>
      </c>
      <c r="B79" s="344">
        <v>0.68220000000000003</v>
      </c>
      <c r="C79" s="345">
        <v>156.17189999999999</v>
      </c>
      <c r="D79" s="346">
        <v>0.30120000000000002</v>
      </c>
      <c r="E79" s="346">
        <v>16.345600000000001</v>
      </c>
      <c r="F79" s="346">
        <v>14.823</v>
      </c>
      <c r="G79" s="346">
        <v>0.57130000000000003</v>
      </c>
    </row>
    <row r="80" spans="1:7" x14ac:dyDescent="0.2">
      <c r="A80" s="339" t="s">
        <v>191</v>
      </c>
      <c r="B80" s="340">
        <v>0.89290000000000003</v>
      </c>
      <c r="C80" s="341">
        <v>155.2362</v>
      </c>
      <c r="D80" s="342">
        <v>3.6646999999999998</v>
      </c>
      <c r="E80" s="342">
        <v>21.113</v>
      </c>
      <c r="F80" s="342">
        <v>13.1126</v>
      </c>
      <c r="G80" s="342">
        <v>3.1021999999999998</v>
      </c>
    </row>
    <row r="81" spans="1:7" ht="13.5" x14ac:dyDescent="0.25">
      <c r="A81" s="343" t="s">
        <v>192</v>
      </c>
      <c r="B81" s="344">
        <v>4.9080000000000004</v>
      </c>
      <c r="C81" s="345">
        <v>153.10429999999999</v>
      </c>
      <c r="D81" s="346">
        <v>2.7155999999999998</v>
      </c>
      <c r="E81" s="346">
        <v>23.8537</v>
      </c>
      <c r="F81" s="346">
        <v>12.4299</v>
      </c>
      <c r="G81" s="346">
        <v>6.891</v>
      </c>
    </row>
    <row r="82" spans="1:7" x14ac:dyDescent="0.2">
      <c r="A82" s="339" t="s">
        <v>193</v>
      </c>
      <c r="B82" s="340">
        <v>0.50790000000000002</v>
      </c>
      <c r="C82" s="341">
        <v>142.81059999999999</v>
      </c>
      <c r="D82" s="342">
        <v>2.9598</v>
      </c>
      <c r="E82" s="342">
        <v>29.7498</v>
      </c>
      <c r="F82" s="342">
        <v>13.795400000000001</v>
      </c>
      <c r="G82" s="342">
        <v>9.0485000000000007</v>
      </c>
    </row>
    <row r="83" spans="1:7" ht="13.5" x14ac:dyDescent="0.25">
      <c r="A83" s="343" t="s">
        <v>194</v>
      </c>
      <c r="B83" s="344">
        <v>0.3</v>
      </c>
      <c r="C83" s="345">
        <v>138.40350000000001</v>
      </c>
      <c r="D83" s="346">
        <v>3.1920000000000002</v>
      </c>
      <c r="E83" s="346">
        <v>31.836200000000002</v>
      </c>
      <c r="F83" s="346">
        <v>15.3971</v>
      </c>
      <c r="G83" s="346">
        <v>9.8377999999999997</v>
      </c>
    </row>
    <row r="84" spans="1:7" x14ac:dyDescent="0.2">
      <c r="A84" s="339" t="s">
        <v>195</v>
      </c>
      <c r="B84" s="340">
        <v>3.5099999999999999E-2</v>
      </c>
      <c r="C84" s="341">
        <v>144.15360000000001</v>
      </c>
      <c r="D84" s="342">
        <v>1.7615000000000001</v>
      </c>
      <c r="E84" s="342">
        <v>31.828399999999998</v>
      </c>
      <c r="F84" s="342">
        <v>13.1905</v>
      </c>
      <c r="G84" s="342">
        <v>10.4536</v>
      </c>
    </row>
    <row r="85" spans="1:7" ht="13.5" x14ac:dyDescent="0.25">
      <c r="A85" s="343" t="s">
        <v>196</v>
      </c>
      <c r="B85" s="344">
        <v>0.55959999999999999</v>
      </c>
      <c r="C85" s="345">
        <v>142.27709999999999</v>
      </c>
      <c r="D85" s="346">
        <v>2.5590000000000002</v>
      </c>
      <c r="E85" s="346">
        <v>30.210799999999999</v>
      </c>
      <c r="F85" s="346">
        <v>15.818</v>
      </c>
      <c r="G85" s="346">
        <v>6.9236000000000004</v>
      </c>
    </row>
    <row r="86" spans="1:7" x14ac:dyDescent="0.2">
      <c r="A86" s="339" t="s">
        <v>197</v>
      </c>
      <c r="B86" s="340">
        <v>0.161</v>
      </c>
      <c r="C86" s="341">
        <v>146.3783</v>
      </c>
      <c r="D86" s="342">
        <v>5.8611000000000004</v>
      </c>
      <c r="E86" s="342">
        <v>22.114699999999999</v>
      </c>
      <c r="F86" s="342">
        <v>16.155200000000001</v>
      </c>
      <c r="G86" s="342">
        <v>3.7353999999999998</v>
      </c>
    </row>
    <row r="87" spans="1:7" ht="13.5" x14ac:dyDescent="0.25">
      <c r="A87" s="343" t="s">
        <v>198</v>
      </c>
      <c r="B87" s="344">
        <v>1.0596000000000001</v>
      </c>
      <c r="C87" s="345">
        <v>137.95500000000001</v>
      </c>
      <c r="D87" s="346">
        <v>1.6049</v>
      </c>
      <c r="E87" s="346">
        <v>25.633800000000001</v>
      </c>
      <c r="F87" s="346">
        <v>11.606299999999999</v>
      </c>
      <c r="G87" s="346">
        <v>10.079800000000001</v>
      </c>
    </row>
    <row r="88" spans="1:7" ht="13.5" x14ac:dyDescent="0.25">
      <c r="A88" s="348" t="s">
        <v>199</v>
      </c>
      <c r="B88" s="340">
        <v>0.45479999999999998</v>
      </c>
      <c r="C88" s="341">
        <v>141.0078</v>
      </c>
      <c r="D88" s="342">
        <v>6.2533000000000003</v>
      </c>
      <c r="E88" s="342">
        <v>27.951799999999999</v>
      </c>
      <c r="F88" s="342">
        <v>14.435700000000001</v>
      </c>
      <c r="G88" s="342">
        <v>8.5692000000000004</v>
      </c>
    </row>
    <row r="89" spans="1:7" x14ac:dyDescent="0.2">
      <c r="A89" s="347" t="s">
        <v>200</v>
      </c>
      <c r="B89" s="344">
        <v>0.1149</v>
      </c>
      <c r="C89" s="345">
        <v>141.8349</v>
      </c>
      <c r="D89" s="346">
        <v>7.7354000000000003</v>
      </c>
      <c r="E89" s="346">
        <v>28.7925</v>
      </c>
      <c r="F89" s="346">
        <v>14.397500000000001</v>
      </c>
      <c r="G89" s="346">
        <v>8.6854999999999993</v>
      </c>
    </row>
    <row r="90" spans="1:7" ht="13.5" x14ac:dyDescent="0.25">
      <c r="A90" s="348" t="s">
        <v>201</v>
      </c>
      <c r="B90" s="340">
        <v>8.1090999999999998</v>
      </c>
      <c r="C90" s="341">
        <v>143.0692</v>
      </c>
      <c r="D90" s="342">
        <v>5.2739000000000003</v>
      </c>
      <c r="E90" s="342">
        <v>31.0032</v>
      </c>
      <c r="F90" s="342">
        <v>14.157500000000001</v>
      </c>
      <c r="G90" s="342">
        <v>9.9549000000000003</v>
      </c>
    </row>
    <row r="91" spans="1:7" x14ac:dyDescent="0.2">
      <c r="A91" s="347" t="s">
        <v>202</v>
      </c>
      <c r="B91" s="344">
        <v>0.1487</v>
      </c>
      <c r="C91" s="345">
        <v>131.95590000000001</v>
      </c>
      <c r="D91" s="346">
        <v>2.1067</v>
      </c>
      <c r="E91" s="346">
        <v>34.789700000000003</v>
      </c>
      <c r="F91" s="346">
        <v>14.2256</v>
      </c>
      <c r="G91" s="346">
        <v>14.513400000000001</v>
      </c>
    </row>
    <row r="92" spans="1:7" ht="13.5" x14ac:dyDescent="0.25">
      <c r="A92" s="348" t="s">
        <v>203</v>
      </c>
      <c r="B92" s="340">
        <v>1.4037999999999999</v>
      </c>
      <c r="C92" s="341">
        <v>145.59880000000001</v>
      </c>
      <c r="D92" s="342">
        <v>5.5266999999999999</v>
      </c>
      <c r="E92" s="342">
        <v>26.646699999999999</v>
      </c>
      <c r="F92" s="342">
        <v>14.300800000000001</v>
      </c>
      <c r="G92" s="342">
        <v>6.3208000000000002</v>
      </c>
    </row>
    <row r="93" spans="1:7" x14ac:dyDescent="0.2">
      <c r="A93" s="347" t="s">
        <v>204</v>
      </c>
      <c r="B93" s="344">
        <v>0.1075</v>
      </c>
      <c r="C93" s="345">
        <v>148.9401</v>
      </c>
      <c r="D93" s="346">
        <v>5.9375999999999998</v>
      </c>
      <c r="E93" s="346">
        <v>22.857800000000001</v>
      </c>
      <c r="F93" s="346">
        <v>15.323700000000001</v>
      </c>
      <c r="G93" s="346">
        <v>3.0225</v>
      </c>
    </row>
    <row r="94" spans="1:7" ht="13.5" x14ac:dyDescent="0.25">
      <c r="A94" s="348" t="s">
        <v>205</v>
      </c>
      <c r="B94" s="340">
        <v>7.9399999999999998E-2</v>
      </c>
      <c r="C94" s="341">
        <v>154.54409999999999</v>
      </c>
      <c r="D94" s="342">
        <v>6.3103999999999996</v>
      </c>
      <c r="E94" s="342">
        <v>26.0627</v>
      </c>
      <c r="F94" s="342">
        <v>14.000500000000001</v>
      </c>
      <c r="G94" s="342">
        <v>8.3897999999999993</v>
      </c>
    </row>
    <row r="95" spans="1:7" x14ac:dyDescent="0.2">
      <c r="A95" s="347" t="s">
        <v>206</v>
      </c>
      <c r="B95" s="344">
        <v>1.1387</v>
      </c>
      <c r="C95" s="345">
        <v>144.63329999999999</v>
      </c>
      <c r="D95" s="346">
        <v>6.0750000000000002</v>
      </c>
      <c r="E95" s="346">
        <v>26.6999</v>
      </c>
      <c r="F95" s="346">
        <v>14.218500000000001</v>
      </c>
      <c r="G95" s="346">
        <v>6.6905000000000001</v>
      </c>
    </row>
    <row r="96" spans="1:7" ht="13.5" x14ac:dyDescent="0.25">
      <c r="A96" s="348" t="s">
        <v>207</v>
      </c>
      <c r="B96" s="340">
        <v>0.44779999999999998</v>
      </c>
      <c r="C96" s="341">
        <v>144.73609999999999</v>
      </c>
      <c r="D96" s="342">
        <v>8.9641000000000002</v>
      </c>
      <c r="E96" s="342">
        <v>30.803699999999999</v>
      </c>
      <c r="F96" s="342">
        <v>14.4574</v>
      </c>
      <c r="G96" s="342">
        <v>9.5184999999999995</v>
      </c>
    </row>
    <row r="97" spans="1:7" x14ac:dyDescent="0.2">
      <c r="A97" s="347" t="s">
        <v>208</v>
      </c>
      <c r="B97" s="344">
        <v>9.0800000000000006E-2</v>
      </c>
      <c r="C97" s="345">
        <v>139.31059999999999</v>
      </c>
      <c r="D97" s="346">
        <v>7.1387999999999998</v>
      </c>
      <c r="E97" s="346">
        <v>33.208100000000002</v>
      </c>
      <c r="F97" s="346">
        <v>14.5055</v>
      </c>
      <c r="G97" s="346">
        <v>12.773899999999999</v>
      </c>
    </row>
    <row r="98" spans="1:7" ht="13.5" x14ac:dyDescent="0.25">
      <c r="A98" s="348" t="s">
        <v>209</v>
      </c>
      <c r="B98" s="340">
        <v>0.94940000000000002</v>
      </c>
      <c r="C98" s="341">
        <v>134.17580000000001</v>
      </c>
      <c r="D98" s="342">
        <v>3.6036000000000001</v>
      </c>
      <c r="E98" s="342">
        <v>32.065600000000003</v>
      </c>
      <c r="F98" s="342">
        <v>15.664199999999999</v>
      </c>
      <c r="G98" s="342">
        <v>9.7027999999999999</v>
      </c>
    </row>
    <row r="99" spans="1:7" x14ac:dyDescent="0.2">
      <c r="A99" s="347" t="s">
        <v>210</v>
      </c>
      <c r="B99" s="344">
        <v>0.1492</v>
      </c>
      <c r="C99" s="345">
        <v>133.37219999999999</v>
      </c>
      <c r="D99" s="346">
        <v>1.9776</v>
      </c>
      <c r="E99" s="346">
        <v>31.691400000000002</v>
      </c>
      <c r="F99" s="346">
        <v>11.8969</v>
      </c>
      <c r="G99" s="346">
        <v>11.061400000000001</v>
      </c>
    </row>
    <row r="100" spans="1:7" x14ac:dyDescent="0.2">
      <c r="A100" s="339" t="s">
        <v>211</v>
      </c>
      <c r="B100" s="340">
        <v>0.186</v>
      </c>
      <c r="C100" s="341">
        <v>138.53890000000001</v>
      </c>
      <c r="D100" s="342">
        <v>4.3415999999999997</v>
      </c>
      <c r="E100" s="342">
        <v>29.345099999999999</v>
      </c>
      <c r="F100" s="342">
        <v>11.590299999999999</v>
      </c>
      <c r="G100" s="342">
        <v>9.9833999999999996</v>
      </c>
    </row>
    <row r="101" spans="1:7" ht="13.5" x14ac:dyDescent="0.25">
      <c r="A101" s="343" t="s">
        <v>212</v>
      </c>
      <c r="B101" s="344">
        <v>0.47110000000000002</v>
      </c>
      <c r="C101" s="345">
        <v>143.22389999999999</v>
      </c>
      <c r="D101" s="346">
        <v>9.1059999999999999</v>
      </c>
      <c r="E101" s="346">
        <v>33.016399999999997</v>
      </c>
      <c r="F101" s="346">
        <v>14.655099999999999</v>
      </c>
      <c r="G101" s="346">
        <v>11.446300000000001</v>
      </c>
    </row>
    <row r="102" spans="1:7" x14ac:dyDescent="0.2">
      <c r="A102" s="339" t="s">
        <v>213</v>
      </c>
      <c r="B102" s="340">
        <v>1.2675000000000001</v>
      </c>
      <c r="C102" s="341">
        <v>138.11189999999999</v>
      </c>
      <c r="D102" s="342">
        <v>0.81779999999999997</v>
      </c>
      <c r="E102" s="342">
        <v>28.709800000000001</v>
      </c>
      <c r="F102" s="342">
        <v>15.749499999999999</v>
      </c>
      <c r="G102" s="342">
        <v>9.6630000000000003</v>
      </c>
    </row>
    <row r="103" spans="1:7" ht="13.5" x14ac:dyDescent="0.25">
      <c r="A103" s="343" t="s">
        <v>214</v>
      </c>
      <c r="B103" s="344">
        <v>0.1406</v>
      </c>
      <c r="C103" s="345">
        <v>147.27350000000001</v>
      </c>
      <c r="D103" s="346">
        <v>9.7706</v>
      </c>
      <c r="E103" s="346">
        <v>26.2468</v>
      </c>
      <c r="F103" s="346">
        <v>15.8202</v>
      </c>
      <c r="G103" s="346">
        <v>8.0749999999999993</v>
      </c>
    </row>
    <row r="104" spans="1:7" x14ac:dyDescent="0.2">
      <c r="A104" s="339" t="s">
        <v>215</v>
      </c>
      <c r="B104" s="340">
        <v>2.7690000000000001</v>
      </c>
      <c r="C104" s="341">
        <v>139.68899999999999</v>
      </c>
      <c r="D104" s="342">
        <v>6.1482000000000001</v>
      </c>
      <c r="E104" s="342">
        <v>32.22</v>
      </c>
      <c r="F104" s="342">
        <v>12.423500000000001</v>
      </c>
      <c r="G104" s="342">
        <v>11.428800000000001</v>
      </c>
    </row>
    <row r="105" spans="1:7" ht="13.5" x14ac:dyDescent="0.25">
      <c r="A105" s="343" t="s">
        <v>216</v>
      </c>
      <c r="B105" s="344">
        <v>3.5678999999999998</v>
      </c>
      <c r="C105" s="345">
        <v>136.36439999999999</v>
      </c>
      <c r="D105" s="346">
        <v>4.7405999999999997</v>
      </c>
      <c r="E105" s="346">
        <v>32.464799999999997</v>
      </c>
      <c r="F105" s="346">
        <v>13.303100000000001</v>
      </c>
      <c r="G105" s="346">
        <v>12.5306</v>
      </c>
    </row>
    <row r="106" spans="1:7" x14ac:dyDescent="0.2">
      <c r="A106" s="339" t="s">
        <v>217</v>
      </c>
      <c r="B106" s="340">
        <v>0.4279</v>
      </c>
      <c r="C106" s="341">
        <v>139.25579999999999</v>
      </c>
      <c r="D106" s="342">
        <v>7.1338999999999997</v>
      </c>
      <c r="E106" s="342">
        <v>25.553799999999999</v>
      </c>
      <c r="F106" s="342">
        <v>14.5632</v>
      </c>
      <c r="G106" s="342">
        <v>3.5404</v>
      </c>
    </row>
    <row r="107" spans="1:7" ht="13.5" x14ac:dyDescent="0.25">
      <c r="A107" s="343" t="s">
        <v>218</v>
      </c>
      <c r="B107" s="344">
        <v>0.31509999999999999</v>
      </c>
      <c r="C107" s="345">
        <v>139.22399999999999</v>
      </c>
      <c r="D107" s="346">
        <v>7.8282999999999996</v>
      </c>
      <c r="E107" s="346">
        <v>26.5961</v>
      </c>
      <c r="F107" s="346">
        <v>15.239800000000001</v>
      </c>
      <c r="G107" s="346">
        <v>6.8437999999999999</v>
      </c>
    </row>
    <row r="108" spans="1:7" x14ac:dyDescent="0.2">
      <c r="A108" s="339" t="s">
        <v>219</v>
      </c>
      <c r="B108" s="340">
        <v>1.1442000000000001</v>
      </c>
      <c r="C108" s="341">
        <v>158.3931</v>
      </c>
      <c r="D108" s="342">
        <v>20.110700000000001</v>
      </c>
      <c r="E108" s="342">
        <v>32.296700000000001</v>
      </c>
      <c r="F108" s="342">
        <v>13.9115</v>
      </c>
      <c r="G108" s="342">
        <v>8.9964999999999993</v>
      </c>
    </row>
    <row r="109" spans="1:7" ht="13.5" x14ac:dyDescent="0.25">
      <c r="A109" s="343" t="s">
        <v>220</v>
      </c>
      <c r="B109" s="344">
        <v>5.3711000000000002</v>
      </c>
      <c r="C109" s="345">
        <v>155.13939999999999</v>
      </c>
      <c r="D109" s="346">
        <v>5.3787000000000003</v>
      </c>
      <c r="E109" s="346">
        <v>23.586300000000001</v>
      </c>
      <c r="F109" s="346">
        <v>12.540800000000001</v>
      </c>
      <c r="G109" s="346">
        <v>5.7903000000000002</v>
      </c>
    </row>
    <row r="110" spans="1:7" x14ac:dyDescent="0.2">
      <c r="A110" s="339" t="s">
        <v>221</v>
      </c>
      <c r="B110" s="340">
        <v>4.3419999999999996</v>
      </c>
      <c r="C110" s="341">
        <v>149.27340000000001</v>
      </c>
      <c r="D110" s="342">
        <v>5.0125999999999999</v>
      </c>
      <c r="E110" s="342">
        <v>25.5852</v>
      </c>
      <c r="F110" s="342">
        <v>12.5739</v>
      </c>
      <c r="G110" s="342">
        <v>6.8250000000000002</v>
      </c>
    </row>
    <row r="111" spans="1:7" ht="13.5" x14ac:dyDescent="0.25">
      <c r="A111" s="343" t="s">
        <v>222</v>
      </c>
      <c r="B111" s="344">
        <v>1.1348</v>
      </c>
      <c r="C111" s="345">
        <v>143.3656</v>
      </c>
      <c r="D111" s="346">
        <v>2.2126999999999999</v>
      </c>
      <c r="E111" s="346">
        <v>30.2624</v>
      </c>
      <c r="F111" s="346">
        <v>14.080299999999999</v>
      </c>
      <c r="G111" s="346">
        <v>9.4231999999999996</v>
      </c>
    </row>
    <row r="112" spans="1:7" x14ac:dyDescent="0.2">
      <c r="A112" s="339" t="s">
        <v>223</v>
      </c>
      <c r="B112" s="340">
        <v>4.3499999999999997E-2</v>
      </c>
      <c r="C112" s="341">
        <v>147.52680000000001</v>
      </c>
      <c r="D112" s="342">
        <v>5.1661999999999999</v>
      </c>
      <c r="E112" s="342">
        <v>27.657</v>
      </c>
      <c r="F112" s="342">
        <v>14.8413</v>
      </c>
      <c r="G112" s="342">
        <v>5.6295999999999999</v>
      </c>
    </row>
    <row r="113" spans="1:7" ht="13.5" x14ac:dyDescent="0.25">
      <c r="A113" s="343" t="s">
        <v>224</v>
      </c>
      <c r="B113" s="344">
        <v>2.5183</v>
      </c>
      <c r="C113" s="345">
        <v>137.6421</v>
      </c>
      <c r="D113" s="346">
        <v>3.7288999999999999</v>
      </c>
      <c r="E113" s="346">
        <v>34.338099999999997</v>
      </c>
      <c r="F113" s="346">
        <v>12.792299999999999</v>
      </c>
      <c r="G113" s="346">
        <v>10.8248</v>
      </c>
    </row>
    <row r="114" spans="1:7" x14ac:dyDescent="0.2">
      <c r="A114" s="339" t="s">
        <v>225</v>
      </c>
      <c r="B114" s="340">
        <v>0.93340000000000001</v>
      </c>
      <c r="C114" s="341">
        <v>153.21420000000001</v>
      </c>
      <c r="D114" s="342">
        <v>4.0655999999999999</v>
      </c>
      <c r="E114" s="342">
        <v>27.7332</v>
      </c>
      <c r="F114" s="342">
        <v>14.7036</v>
      </c>
      <c r="G114" s="342">
        <v>7.7450999999999999</v>
      </c>
    </row>
    <row r="115" spans="1:7" ht="13.5" x14ac:dyDescent="0.25">
      <c r="A115" s="343" t="s">
        <v>226</v>
      </c>
      <c r="B115" s="344">
        <v>7.46E-2</v>
      </c>
      <c r="C115" s="345">
        <v>143.6593</v>
      </c>
      <c r="D115" s="346">
        <v>1.8947000000000001</v>
      </c>
      <c r="E115" s="346">
        <v>31.1127</v>
      </c>
      <c r="F115" s="346">
        <v>13.0525</v>
      </c>
      <c r="G115" s="346">
        <v>12.1557</v>
      </c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E924-F894-4C27-84FC-950C361F6DFD}">
  <sheetPr codeName="List7">
    <tabColor rgb="FF33CCFF"/>
  </sheetPr>
  <dimension ref="A1:Q32"/>
  <sheetViews>
    <sheetView showGridLines="0" topLeftCell="A13" zoomScaleNormal="100" zoomScaleSheetLayoutView="100" workbookViewId="0">
      <selection activeCell="Q36" sqref="Q36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258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259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Pardubický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260</v>
      </c>
      <c r="C6" s="27"/>
      <c r="D6" s="49">
        <v>148.49279999999999</v>
      </c>
      <c r="E6" s="28" t="s">
        <v>261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109.49679999999999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262</v>
      </c>
      <c r="D10" s="48">
        <v>87.3874</v>
      </c>
      <c r="E10" s="39" t="s">
        <v>261</v>
      </c>
    </row>
    <row r="11" spans="1:17" ht="19.5" customHeight="1" x14ac:dyDescent="0.2">
      <c r="B11" s="40" t="s">
        <v>10</v>
      </c>
      <c r="C11" s="37" t="s">
        <v>263</v>
      </c>
      <c r="D11" s="48">
        <v>113.6096</v>
      </c>
      <c r="E11" s="39" t="s">
        <v>261</v>
      </c>
    </row>
    <row r="12" spans="1:17" ht="19.5" customHeight="1" x14ac:dyDescent="0.2">
      <c r="B12" s="40" t="s">
        <v>12</v>
      </c>
      <c r="C12" s="37" t="s">
        <v>264</v>
      </c>
      <c r="D12" s="48">
        <v>148.49279999999999</v>
      </c>
      <c r="E12" s="39" t="s">
        <v>261</v>
      </c>
      <c r="L12" s="360"/>
    </row>
    <row r="13" spans="1:17" ht="19.5" customHeight="1" x14ac:dyDescent="0.2">
      <c r="B13" s="40" t="s">
        <v>14</v>
      </c>
      <c r="C13" s="37" t="s">
        <v>265</v>
      </c>
      <c r="D13" s="48">
        <v>191.1344</v>
      </c>
      <c r="E13" s="39" t="s">
        <v>261</v>
      </c>
      <c r="L13" s="360"/>
    </row>
    <row r="14" spans="1:17" ht="19.5" customHeight="1" x14ac:dyDescent="0.2">
      <c r="B14" s="40" t="s">
        <v>16</v>
      </c>
      <c r="C14" s="37" t="s">
        <v>266</v>
      </c>
      <c r="D14" s="48">
        <v>251.46469999999999</v>
      </c>
      <c r="E14" s="39" t="s">
        <v>261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267</v>
      </c>
      <c r="C16" s="27"/>
      <c r="D16" s="49">
        <v>166.6549</v>
      </c>
      <c r="E16" s="28" t="s">
        <v>261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26.222200000000001</v>
      </c>
      <c r="C22" s="55">
        <f>D11</f>
        <v>113.6096</v>
      </c>
      <c r="D22" s="56">
        <f>D12-D11</f>
        <v>34.883199999999988</v>
      </c>
      <c r="E22" s="56">
        <f>D13-D12</f>
        <v>42.641600000000011</v>
      </c>
      <c r="F22" s="56">
        <f>D14-D13</f>
        <v>60.330299999999994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268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AA12D-AC22-4312-BC22-EBA11E79B710}">
  <sheetPr codeName="List12">
    <tabColor rgb="FF66FFFF"/>
  </sheetPr>
  <dimension ref="A1:Q55"/>
  <sheetViews>
    <sheetView showGridLines="0" zoomScaleNormal="100" zoomScaleSheetLayoutView="100" workbookViewId="0">
      <selection activeCell="Q36" sqref="Q36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269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270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Pardubický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271</v>
      </c>
      <c r="D6" s="383" t="s">
        <v>272</v>
      </c>
      <c r="E6" s="384"/>
      <c r="F6" s="383" t="s">
        <v>273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261</v>
      </c>
      <c r="D10" s="385" t="s">
        <v>261</v>
      </c>
      <c r="E10" s="385" t="s">
        <v>261</v>
      </c>
      <c r="F10" s="385" t="s">
        <v>261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144.5703</v>
      </c>
      <c r="C12" s="389">
        <v>148.49279999999999</v>
      </c>
      <c r="D12" s="390">
        <v>87.3874</v>
      </c>
      <c r="E12" s="390">
        <v>251.46469999999999</v>
      </c>
      <c r="F12" s="389">
        <v>166.6549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0.69069999999999998</v>
      </c>
      <c r="C13" s="394">
        <v>113.88</v>
      </c>
      <c r="D13" s="395">
        <v>87.49</v>
      </c>
      <c r="E13" s="395">
        <v>150.68350000000001</v>
      </c>
      <c r="F13" s="394">
        <v>118.29389999999999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22.863199999999999</v>
      </c>
      <c r="C14" s="398">
        <v>143.8237</v>
      </c>
      <c r="D14" s="399">
        <v>84.56</v>
      </c>
      <c r="E14" s="399">
        <v>206.54339999999999</v>
      </c>
      <c r="F14" s="398">
        <v>147.23869999999999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34.615600000000001</v>
      </c>
      <c r="C15" s="398">
        <v>154.65</v>
      </c>
      <c r="D15" s="399">
        <v>85.31</v>
      </c>
      <c r="E15" s="399">
        <v>259.33019999999999</v>
      </c>
      <c r="F15" s="398">
        <v>170.8938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43.340400000000002</v>
      </c>
      <c r="C16" s="398">
        <v>151.08779999999999</v>
      </c>
      <c r="D16" s="399">
        <v>89.006</v>
      </c>
      <c r="E16" s="399">
        <v>263.88389999999998</v>
      </c>
      <c r="F16" s="398">
        <v>171.51150000000001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33.816899999999997</v>
      </c>
      <c r="C17" s="398">
        <v>146.31270000000001</v>
      </c>
      <c r="D17" s="399">
        <v>88.871600000000001</v>
      </c>
      <c r="E17" s="399">
        <v>257.42250000000001</v>
      </c>
      <c r="F17" s="398">
        <v>167.43219999999999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9.2432999999999996</v>
      </c>
      <c r="C18" s="398">
        <v>143.59129999999999</v>
      </c>
      <c r="D18" s="399">
        <v>88.67</v>
      </c>
      <c r="E18" s="399">
        <v>301.64429999999999</v>
      </c>
      <c r="F18" s="398">
        <v>176.80500000000001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90.339600000000004</v>
      </c>
      <c r="C20" s="404">
        <v>159.9102</v>
      </c>
      <c r="D20" s="405">
        <v>92.807699999999997</v>
      </c>
      <c r="E20" s="405">
        <v>273.65780000000001</v>
      </c>
      <c r="F20" s="404">
        <v>180.82310000000001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0.41760000000000003</v>
      </c>
      <c r="C21" s="394">
        <v>121.4889</v>
      </c>
      <c r="D21" s="395">
        <v>91.44</v>
      </c>
      <c r="E21" s="395">
        <v>158.55189999999999</v>
      </c>
      <c r="F21" s="394">
        <v>123.8133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15.502599999999999</v>
      </c>
      <c r="C22" s="398">
        <v>150.94550000000001</v>
      </c>
      <c r="D22" s="399">
        <v>82.74</v>
      </c>
      <c r="E22" s="399">
        <v>213.9299</v>
      </c>
      <c r="F22" s="398">
        <v>151.83320000000001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23.034400000000002</v>
      </c>
      <c r="C23" s="398">
        <v>166.87190000000001</v>
      </c>
      <c r="D23" s="399">
        <v>88.204300000000003</v>
      </c>
      <c r="E23" s="399">
        <v>275.85890000000001</v>
      </c>
      <c r="F23" s="398">
        <v>183.25569999999999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23.7376</v>
      </c>
      <c r="C24" s="398">
        <v>170.03149999999999</v>
      </c>
      <c r="D24" s="399">
        <v>102.623</v>
      </c>
      <c r="E24" s="399">
        <v>303.71730000000002</v>
      </c>
      <c r="F24" s="398">
        <v>195.07689999999999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20.298999999999999</v>
      </c>
      <c r="C25" s="398">
        <v>155.58680000000001</v>
      </c>
      <c r="D25" s="399">
        <v>98.681799999999996</v>
      </c>
      <c r="E25" s="399">
        <v>282.13920000000002</v>
      </c>
      <c r="F25" s="398">
        <v>183.02189999999999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7.3480999999999996</v>
      </c>
      <c r="C26" s="398">
        <v>148.64230000000001</v>
      </c>
      <c r="D26" s="399">
        <v>92.5</v>
      </c>
      <c r="E26" s="399">
        <v>326.77789999999999</v>
      </c>
      <c r="F26" s="398">
        <v>185.4786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54.230600000000003</v>
      </c>
      <c r="C28" s="404">
        <v>132.47929999999999</v>
      </c>
      <c r="D28" s="405">
        <v>82.19</v>
      </c>
      <c r="E28" s="405">
        <v>208.21940000000001</v>
      </c>
      <c r="F28" s="404">
        <v>143.053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0.27300000000000002</v>
      </c>
      <c r="C29" s="394">
        <v>107.1435</v>
      </c>
      <c r="D29" s="395">
        <v>87.15</v>
      </c>
      <c r="E29" s="395">
        <v>140.34819999999999</v>
      </c>
      <c r="F29" s="394">
        <v>109.85129999999999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7.3605999999999998</v>
      </c>
      <c r="C30" s="398">
        <v>133.1301</v>
      </c>
      <c r="D30" s="399">
        <v>90.46</v>
      </c>
      <c r="E30" s="399">
        <v>184.09299999999999</v>
      </c>
      <c r="F30" s="398">
        <v>137.56180000000001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11.581099999999999</v>
      </c>
      <c r="C31" s="398">
        <v>136.94380000000001</v>
      </c>
      <c r="D31" s="399">
        <v>81.718500000000006</v>
      </c>
      <c r="E31" s="399">
        <v>210.8322</v>
      </c>
      <c r="F31" s="398">
        <v>146.3064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19.602699999999999</v>
      </c>
      <c r="C32" s="398">
        <v>131.38640000000001</v>
      </c>
      <c r="D32" s="399">
        <v>82.422300000000007</v>
      </c>
      <c r="E32" s="399">
        <v>209.29400000000001</v>
      </c>
      <c r="F32" s="398">
        <v>142.9753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13.517899999999999</v>
      </c>
      <c r="C33" s="398">
        <v>132.08539999999999</v>
      </c>
      <c r="D33" s="399">
        <v>79.632999999999996</v>
      </c>
      <c r="E33" s="399">
        <v>218.24610000000001</v>
      </c>
      <c r="F33" s="398">
        <v>144.02199999999999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1.8951</v>
      </c>
      <c r="C34" s="398">
        <v>114.24</v>
      </c>
      <c r="D34" s="399">
        <v>81.92</v>
      </c>
      <c r="E34" s="399">
        <v>229.87739999999999</v>
      </c>
      <c r="F34" s="398">
        <v>143.17490000000001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B463-4502-4028-B60F-84A9C9CC10CC}">
  <sheetPr codeName="List14">
    <tabColor rgb="FF66FFFF"/>
  </sheetPr>
  <dimension ref="A1:S2660"/>
  <sheetViews>
    <sheetView showGridLines="0" zoomScaleNormal="100" zoomScaleSheetLayoutView="100" workbookViewId="0">
      <selection activeCell="Q36" sqref="Q36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274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275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Pardubický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276</v>
      </c>
      <c r="B7" s="271" t="s">
        <v>67</v>
      </c>
      <c r="C7" s="383" t="s">
        <v>271</v>
      </c>
      <c r="D7" s="383" t="s">
        <v>272</v>
      </c>
      <c r="E7" s="384"/>
      <c r="F7" s="383" t="s">
        <v>273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261</v>
      </c>
      <c r="D11" s="385" t="s">
        <v>261</v>
      </c>
      <c r="E11" s="385" t="s">
        <v>261</v>
      </c>
      <c r="F11" s="385" t="s">
        <v>261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0.26329999999999998</v>
      </c>
      <c r="C13" s="423">
        <v>375.38459999999998</v>
      </c>
      <c r="D13" s="424">
        <v>235.61760000000001</v>
      </c>
      <c r="E13" s="424">
        <v>758.32169999999996</v>
      </c>
      <c r="F13" s="424">
        <v>438.14389999999997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0.10780000000000001</v>
      </c>
      <c r="C14" s="425">
        <v>291.45870000000002</v>
      </c>
      <c r="D14" s="426">
        <v>199.78790000000001</v>
      </c>
      <c r="E14" s="426">
        <v>560.46180000000004</v>
      </c>
      <c r="F14" s="426">
        <v>347.99669999999998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0.18049999999999999</v>
      </c>
      <c r="C15" s="423">
        <v>279.38279999999997</v>
      </c>
      <c r="D15" s="424">
        <v>183.81030000000001</v>
      </c>
      <c r="E15" s="424">
        <v>553.58579999999995</v>
      </c>
      <c r="F15" s="424">
        <v>340.11540000000002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0.43070000000000003</v>
      </c>
      <c r="C16" s="425">
        <v>262.67540000000002</v>
      </c>
      <c r="D16" s="426">
        <v>197.66810000000001</v>
      </c>
      <c r="E16" s="426">
        <v>574.95090000000005</v>
      </c>
      <c r="F16" s="426">
        <v>354.09969999999998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1.1304000000000001</v>
      </c>
      <c r="C17" s="423">
        <v>295.66840000000002</v>
      </c>
      <c r="D17" s="424">
        <v>148.6388</v>
      </c>
      <c r="E17" s="424">
        <v>637.13810000000001</v>
      </c>
      <c r="F17" s="424">
        <v>358.72070000000002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0.19339999999999999</v>
      </c>
      <c r="C18" s="425">
        <v>328.76519999999999</v>
      </c>
      <c r="D18" s="426">
        <v>202.86359999999999</v>
      </c>
      <c r="E18" s="426">
        <v>714.24850000000004</v>
      </c>
      <c r="F18" s="426">
        <v>373.92009999999999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0.57969999999999999</v>
      </c>
      <c r="C19" s="423">
        <v>280.67529999999999</v>
      </c>
      <c r="D19" s="424">
        <v>137.6138</v>
      </c>
      <c r="E19" s="424">
        <v>904.10119999999995</v>
      </c>
      <c r="F19" s="424">
        <v>440.48829999999998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7.8600000000000003E-2</v>
      </c>
      <c r="C20" s="425">
        <v>363.05619999999999</v>
      </c>
      <c r="D20" s="426">
        <v>241.0446</v>
      </c>
      <c r="E20" s="426">
        <v>564.58140000000003</v>
      </c>
      <c r="F20" s="426">
        <v>403.65269999999998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0.1966</v>
      </c>
      <c r="C21" s="423">
        <v>264.24740000000003</v>
      </c>
      <c r="D21" s="424">
        <v>195.3921</v>
      </c>
      <c r="E21" s="424">
        <v>559.70450000000005</v>
      </c>
      <c r="F21" s="424">
        <v>336.56990000000002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0.1731</v>
      </c>
      <c r="C22" s="425">
        <v>370.51510000000002</v>
      </c>
      <c r="D22" s="426">
        <v>203.3306</v>
      </c>
      <c r="E22" s="426">
        <v>807.48379999999997</v>
      </c>
      <c r="F22" s="426">
        <v>446.17340000000002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6.5100000000000005E-2</v>
      </c>
      <c r="C23" s="423">
        <v>182.21010000000001</v>
      </c>
      <c r="D23" s="424">
        <v>144.71969999999999</v>
      </c>
      <c r="E23" s="424">
        <v>277.53530000000001</v>
      </c>
      <c r="F23" s="424">
        <v>203.52459999999999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3.32E-2</v>
      </c>
      <c r="C24" s="425">
        <v>178.59200000000001</v>
      </c>
      <c r="D24" s="426">
        <v>140.1113</v>
      </c>
      <c r="E24" s="426">
        <v>243.26589999999999</v>
      </c>
      <c r="F24" s="426">
        <v>189.14840000000001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5.8000000000000003E-2</v>
      </c>
      <c r="C25" s="423">
        <v>235.74369999999999</v>
      </c>
      <c r="D25" s="424">
        <v>139.39169999999999</v>
      </c>
      <c r="E25" s="424">
        <v>363.46010000000001</v>
      </c>
      <c r="F25" s="424">
        <v>239.4169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0.63049999999999995</v>
      </c>
      <c r="C26" s="425">
        <v>219.39060000000001</v>
      </c>
      <c r="D26" s="426">
        <v>143.9051</v>
      </c>
      <c r="E26" s="426">
        <v>416.65089999999998</v>
      </c>
      <c r="F26" s="426">
        <v>258.75940000000003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8.4699999999999998E-2</v>
      </c>
      <c r="C27" s="423">
        <v>290.279</v>
      </c>
      <c r="D27" s="424">
        <v>198.0027</v>
      </c>
      <c r="E27" s="424">
        <v>430.4128</v>
      </c>
      <c r="F27" s="424">
        <v>303.57260000000002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0.49759999999999999</v>
      </c>
      <c r="C28" s="425">
        <v>260.24900000000002</v>
      </c>
      <c r="D28" s="426">
        <v>173.73830000000001</v>
      </c>
      <c r="E28" s="426">
        <v>538.5009</v>
      </c>
      <c r="F28" s="426">
        <v>298.67559999999997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0.14169999999999999</v>
      </c>
      <c r="C29" s="423">
        <v>284.3</v>
      </c>
      <c r="D29" s="424">
        <v>182.8091</v>
      </c>
      <c r="E29" s="424">
        <v>424.40530000000001</v>
      </c>
      <c r="F29" s="424">
        <v>292.51319999999998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0.84440000000000004</v>
      </c>
      <c r="C30" s="425">
        <v>186.0369</v>
      </c>
      <c r="D30" s="426">
        <v>154.41589999999999</v>
      </c>
      <c r="E30" s="426">
        <v>224.69049999999999</v>
      </c>
      <c r="F30" s="426">
        <v>189.6267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9.2499999999999999E-2</v>
      </c>
      <c r="C31" s="423">
        <v>252.30950000000001</v>
      </c>
      <c r="D31" s="424">
        <v>210.02969999999999</v>
      </c>
      <c r="E31" s="424">
        <v>351.26929999999999</v>
      </c>
      <c r="F31" s="424">
        <v>270.35239999999999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0.51729999999999998</v>
      </c>
      <c r="C32" s="425">
        <v>224.07929999999999</v>
      </c>
      <c r="D32" s="426">
        <v>164.02350000000001</v>
      </c>
      <c r="E32" s="426">
        <v>416.46910000000003</v>
      </c>
      <c r="F32" s="426">
        <v>244.654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0.2079</v>
      </c>
      <c r="C33" s="423">
        <v>211.4958</v>
      </c>
      <c r="D33" s="424">
        <v>124.13890000000001</v>
      </c>
      <c r="E33" s="424">
        <v>378.40359999999998</v>
      </c>
      <c r="F33" s="424">
        <v>233.62200000000001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0.28420000000000001</v>
      </c>
      <c r="C34" s="425">
        <v>227.01840000000001</v>
      </c>
      <c r="D34" s="426">
        <v>152.5908</v>
      </c>
      <c r="E34" s="426">
        <v>380.68549999999999</v>
      </c>
      <c r="F34" s="426">
        <v>251.7304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0.19989999999999999</v>
      </c>
      <c r="C35" s="423">
        <v>279.60489999999999</v>
      </c>
      <c r="D35" s="424">
        <v>155.73410000000001</v>
      </c>
      <c r="E35" s="424">
        <v>496.09370000000001</v>
      </c>
      <c r="F35" s="424">
        <v>319.04410000000001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0.1057</v>
      </c>
      <c r="C36" s="425">
        <v>196.16630000000001</v>
      </c>
      <c r="D36" s="426">
        <v>150.19800000000001</v>
      </c>
      <c r="E36" s="426">
        <v>354.8777</v>
      </c>
      <c r="F36" s="426">
        <v>233.6233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0.25559999999999999</v>
      </c>
      <c r="C37" s="423">
        <v>276.2174</v>
      </c>
      <c r="D37" s="424">
        <v>181.94380000000001</v>
      </c>
      <c r="E37" s="424">
        <v>365.84300000000002</v>
      </c>
      <c r="F37" s="424">
        <v>277.9889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0.28000000000000003</v>
      </c>
      <c r="C38" s="425">
        <v>222.5369</v>
      </c>
      <c r="D38" s="426">
        <v>150</v>
      </c>
      <c r="E38" s="426">
        <v>328.565</v>
      </c>
      <c r="F38" s="426">
        <v>235.5607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4.0300000000000002E-2</v>
      </c>
      <c r="C39" s="423">
        <v>122.8828</v>
      </c>
      <c r="D39" s="424">
        <v>98.132199999999997</v>
      </c>
      <c r="E39" s="424">
        <v>175.14529999999999</v>
      </c>
      <c r="F39" s="424">
        <v>127.3396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8.09E-2</v>
      </c>
      <c r="C40" s="425">
        <v>219.3563</v>
      </c>
      <c r="D40" s="426">
        <v>155.77289999999999</v>
      </c>
      <c r="E40" s="426">
        <v>418.61759999999998</v>
      </c>
      <c r="F40" s="426">
        <v>270.75639999999999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1.9185000000000001</v>
      </c>
      <c r="C41" s="423">
        <v>140.5975</v>
      </c>
      <c r="D41" s="424">
        <v>83.76</v>
      </c>
      <c r="E41" s="424">
        <v>225.84870000000001</v>
      </c>
      <c r="F41" s="424">
        <v>152.29130000000001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0.16880000000000001</v>
      </c>
      <c r="C42" s="425">
        <v>166.9563</v>
      </c>
      <c r="D42" s="426">
        <v>128.19159999999999</v>
      </c>
      <c r="E42" s="426">
        <v>239.74180000000001</v>
      </c>
      <c r="F42" s="426">
        <v>178.9263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3.9222999999999999</v>
      </c>
      <c r="C43" s="423">
        <v>183.60919999999999</v>
      </c>
      <c r="D43" s="424">
        <v>127.83839999999999</v>
      </c>
      <c r="E43" s="424">
        <v>298.68200000000002</v>
      </c>
      <c r="F43" s="424">
        <v>204.7638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0.83450000000000002</v>
      </c>
      <c r="C44" s="425">
        <v>166.0136</v>
      </c>
      <c r="D44" s="426">
        <v>122.3685</v>
      </c>
      <c r="E44" s="426">
        <v>270.13389999999998</v>
      </c>
      <c r="F44" s="426">
        <v>190.34520000000001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8.2299999999999998E-2</v>
      </c>
      <c r="C45" s="423">
        <v>201.52019999999999</v>
      </c>
      <c r="D45" s="424">
        <v>153.9872</v>
      </c>
      <c r="E45" s="424">
        <v>225.25299999999999</v>
      </c>
      <c r="F45" s="424">
        <v>199.37200000000001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3.4620000000000002</v>
      </c>
      <c r="C46" s="425">
        <v>206.47389999999999</v>
      </c>
      <c r="D46" s="426">
        <v>122.7662</v>
      </c>
      <c r="E46" s="426">
        <v>320.17450000000002</v>
      </c>
      <c r="F46" s="426">
        <v>220.91319999999999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6.1499999999999999E-2</v>
      </c>
      <c r="C47" s="423">
        <v>210.096</v>
      </c>
      <c r="D47" s="424">
        <v>128.8451</v>
      </c>
      <c r="E47" s="424">
        <v>298.9708</v>
      </c>
      <c r="F47" s="424">
        <v>198.24189999999999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6.9000000000000006E-2</v>
      </c>
      <c r="C48" s="425">
        <v>167.51920000000001</v>
      </c>
      <c r="D48" s="426">
        <v>135.94980000000001</v>
      </c>
      <c r="E48" s="426">
        <v>204.18799999999999</v>
      </c>
      <c r="F48" s="426">
        <v>170.87020000000001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2.2770000000000001</v>
      </c>
      <c r="C49" s="423">
        <v>145.32140000000001</v>
      </c>
      <c r="D49" s="424">
        <v>82.725099999999998</v>
      </c>
      <c r="E49" s="424">
        <v>199.29179999999999</v>
      </c>
      <c r="F49" s="424">
        <v>139.40039999999999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4.2299999999999997E-2</v>
      </c>
      <c r="C50" s="425">
        <v>152.68340000000001</v>
      </c>
      <c r="D50" s="426">
        <v>131.6713</v>
      </c>
      <c r="E50" s="426">
        <v>181.7852</v>
      </c>
      <c r="F50" s="426">
        <v>155.54730000000001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0.15010000000000001</v>
      </c>
      <c r="C51" s="423">
        <v>147.29640000000001</v>
      </c>
      <c r="D51" s="424">
        <v>109.584</v>
      </c>
      <c r="E51" s="424">
        <v>165.56360000000001</v>
      </c>
      <c r="F51" s="424">
        <v>144.96340000000001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0.34639999999999999</v>
      </c>
      <c r="C52" s="425">
        <v>206.61959999999999</v>
      </c>
      <c r="D52" s="426">
        <v>137.89340000000001</v>
      </c>
      <c r="E52" s="426">
        <v>337.58929999999998</v>
      </c>
      <c r="F52" s="426">
        <v>224.3244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2.6221999999999999</v>
      </c>
      <c r="C53" s="423">
        <v>166.8014</v>
      </c>
      <c r="D53" s="424">
        <v>108.0955</v>
      </c>
      <c r="E53" s="424">
        <v>236.53739999999999</v>
      </c>
      <c r="F53" s="424">
        <v>172.1354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0.36520000000000002</v>
      </c>
      <c r="C54" s="425">
        <v>212.83189999999999</v>
      </c>
      <c r="D54" s="426">
        <v>151.31790000000001</v>
      </c>
      <c r="E54" s="426">
        <v>289.58069999999998</v>
      </c>
      <c r="F54" s="426">
        <v>215.8691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0.38729999999999998</v>
      </c>
      <c r="C55" s="423">
        <v>201.34719999999999</v>
      </c>
      <c r="D55" s="424">
        <v>135.66120000000001</v>
      </c>
      <c r="E55" s="424">
        <v>400.39120000000003</v>
      </c>
      <c r="F55" s="424">
        <v>250.45150000000001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2.2847</v>
      </c>
      <c r="C56" s="425">
        <v>189.17789999999999</v>
      </c>
      <c r="D56" s="426">
        <v>97.759699999999995</v>
      </c>
      <c r="E56" s="426">
        <v>389.6617</v>
      </c>
      <c r="F56" s="426">
        <v>210.92150000000001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0.77729999999999999</v>
      </c>
      <c r="C57" s="423">
        <v>170.6669</v>
      </c>
      <c r="D57" s="424">
        <v>112.0784</v>
      </c>
      <c r="E57" s="424">
        <v>280.35860000000002</v>
      </c>
      <c r="F57" s="424">
        <v>184.19300000000001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0.29099999999999998</v>
      </c>
      <c r="C58" s="425">
        <v>174.79150000000001</v>
      </c>
      <c r="D58" s="426">
        <v>127.3289</v>
      </c>
      <c r="E58" s="426">
        <v>253.49719999999999</v>
      </c>
      <c r="F58" s="426">
        <v>189.7166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0.62839999999999996</v>
      </c>
      <c r="C59" s="423">
        <v>219.6096</v>
      </c>
      <c r="D59" s="424">
        <v>133.54040000000001</v>
      </c>
      <c r="E59" s="424">
        <v>335.18860000000001</v>
      </c>
      <c r="F59" s="424">
        <v>235.03819999999999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1.4609000000000001</v>
      </c>
      <c r="C60" s="425">
        <v>159.37870000000001</v>
      </c>
      <c r="D60" s="426">
        <v>115.3287</v>
      </c>
      <c r="E60" s="426">
        <v>275.15210000000002</v>
      </c>
      <c r="F60" s="426">
        <v>182.06700000000001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0.1055</v>
      </c>
      <c r="C61" s="423">
        <v>105.8481</v>
      </c>
      <c r="D61" s="424">
        <v>88.742699999999999</v>
      </c>
      <c r="E61" s="424">
        <v>133.8818</v>
      </c>
      <c r="F61" s="424">
        <v>108.2921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0.1132</v>
      </c>
      <c r="C62" s="425">
        <v>172.89930000000001</v>
      </c>
      <c r="D62" s="426">
        <v>138.44</v>
      </c>
      <c r="E62" s="426">
        <v>219.91390000000001</v>
      </c>
      <c r="F62" s="426">
        <v>172.9837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0.21240000000000001</v>
      </c>
      <c r="C63" s="423">
        <v>199.83359999999999</v>
      </c>
      <c r="D63" s="424">
        <v>138.71539999999999</v>
      </c>
      <c r="E63" s="424">
        <v>333.3888</v>
      </c>
      <c r="F63" s="424">
        <v>224.0975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0.21940000000000001</v>
      </c>
      <c r="C64" s="425">
        <v>216.6199</v>
      </c>
      <c r="D64" s="426">
        <v>109.9468</v>
      </c>
      <c r="E64" s="426">
        <v>425.92989999999998</v>
      </c>
      <c r="F64" s="426">
        <v>234.4701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2.9651000000000001</v>
      </c>
      <c r="C65" s="423">
        <v>127.58410000000001</v>
      </c>
      <c r="D65" s="424">
        <v>81.02</v>
      </c>
      <c r="E65" s="424">
        <v>187.6207</v>
      </c>
      <c r="F65" s="424">
        <v>131.9555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0.2031</v>
      </c>
      <c r="C66" s="425">
        <v>98.569100000000006</v>
      </c>
      <c r="D66" s="426">
        <v>84.93</v>
      </c>
      <c r="E66" s="426">
        <v>147.87309999999999</v>
      </c>
      <c r="F66" s="426">
        <v>110.1236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0.47049999999999997</v>
      </c>
      <c r="C67" s="423">
        <v>136.22239999999999</v>
      </c>
      <c r="D67" s="424">
        <v>115.1422</v>
      </c>
      <c r="E67" s="424">
        <v>158.71969999999999</v>
      </c>
      <c r="F67" s="424">
        <v>136.26339999999999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0.14080000000000001</v>
      </c>
      <c r="C68" s="425">
        <v>122.46420000000001</v>
      </c>
      <c r="D68" s="426">
        <v>96.23</v>
      </c>
      <c r="E68" s="426">
        <v>176.05119999999999</v>
      </c>
      <c r="F68" s="426">
        <v>130.499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9.5200000000000007E-2</v>
      </c>
      <c r="C69" s="423">
        <v>140.3938</v>
      </c>
      <c r="D69" s="424">
        <v>104.5727</v>
      </c>
      <c r="E69" s="424">
        <v>201.35509999999999</v>
      </c>
      <c r="F69" s="424">
        <v>150.9675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1.0350999999999999</v>
      </c>
      <c r="C70" s="425">
        <v>134.8544</v>
      </c>
      <c r="D70" s="426">
        <v>96.991699999999994</v>
      </c>
      <c r="E70" s="426">
        <v>205.8398</v>
      </c>
      <c r="F70" s="426">
        <v>146.41300000000001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8.43E-2</v>
      </c>
      <c r="C71" s="423">
        <v>109.6191</v>
      </c>
      <c r="D71" s="424">
        <v>84.94</v>
      </c>
      <c r="E71" s="424">
        <v>145.58150000000001</v>
      </c>
      <c r="F71" s="424">
        <v>114.5941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2.7464</v>
      </c>
      <c r="C72" s="425">
        <v>126.8828</v>
      </c>
      <c r="D72" s="426">
        <v>84.9786</v>
      </c>
      <c r="E72" s="426">
        <v>227.0231</v>
      </c>
      <c r="F72" s="426">
        <v>145.88829999999999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1.2963</v>
      </c>
      <c r="C73" s="423">
        <v>140.4281</v>
      </c>
      <c r="D73" s="424">
        <v>83.37</v>
      </c>
      <c r="E73" s="424">
        <v>194.1593</v>
      </c>
      <c r="F73" s="424">
        <v>141.8432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0.50739999999999996</v>
      </c>
      <c r="C74" s="425">
        <v>158.1268</v>
      </c>
      <c r="D74" s="426">
        <v>114.56019999999999</v>
      </c>
      <c r="E74" s="426">
        <v>211.96539999999999</v>
      </c>
      <c r="F74" s="426">
        <v>163.05260000000001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1.5759000000000001</v>
      </c>
      <c r="C75" s="423">
        <v>204.1532</v>
      </c>
      <c r="D75" s="424">
        <v>103.9406</v>
      </c>
      <c r="E75" s="424">
        <v>288.18599999999998</v>
      </c>
      <c r="F75" s="424">
        <v>203.40690000000001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0.76639999999999997</v>
      </c>
      <c r="C76" s="425">
        <v>121.6468</v>
      </c>
      <c r="D76" s="426">
        <v>101.1964</v>
      </c>
      <c r="E76" s="426">
        <v>155.2867</v>
      </c>
      <c r="F76" s="426">
        <v>125.5406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0.17280000000000001</v>
      </c>
      <c r="C77" s="423">
        <v>196.1953</v>
      </c>
      <c r="D77" s="424">
        <v>115.3926</v>
      </c>
      <c r="E77" s="424">
        <v>227.74799999999999</v>
      </c>
      <c r="F77" s="424">
        <v>185.04390000000001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0.66700000000000004</v>
      </c>
      <c r="C78" s="425">
        <v>111.623</v>
      </c>
      <c r="D78" s="426">
        <v>77.686499999999995</v>
      </c>
      <c r="E78" s="426">
        <v>111.623</v>
      </c>
      <c r="F78" s="426">
        <v>103.0124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0.95609999999999995</v>
      </c>
      <c r="C79" s="423">
        <v>131.1885</v>
      </c>
      <c r="D79" s="424">
        <v>94.4602</v>
      </c>
      <c r="E79" s="424">
        <v>216.58029999999999</v>
      </c>
      <c r="F79" s="424">
        <v>145.89439999999999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5.2333999999999996</v>
      </c>
      <c r="C80" s="425">
        <v>104.8094</v>
      </c>
      <c r="D80" s="426">
        <v>70.439300000000003</v>
      </c>
      <c r="E80" s="426">
        <v>158.7723</v>
      </c>
      <c r="F80" s="426">
        <v>110.8764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0.5202</v>
      </c>
      <c r="C81" s="423">
        <v>116.965</v>
      </c>
      <c r="D81" s="424">
        <v>84.626000000000005</v>
      </c>
      <c r="E81" s="424">
        <v>185.97640000000001</v>
      </c>
      <c r="F81" s="424">
        <v>127.8693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0.2959</v>
      </c>
      <c r="C82" s="425">
        <v>123.62820000000001</v>
      </c>
      <c r="D82" s="426">
        <v>104.1361</v>
      </c>
      <c r="E82" s="426">
        <v>153.78149999999999</v>
      </c>
      <c r="F82" s="426">
        <v>127.577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3.2800000000000003E-2</v>
      </c>
      <c r="C83" s="423">
        <v>156.6653</v>
      </c>
      <c r="D83" s="424">
        <v>120.20229999999999</v>
      </c>
      <c r="E83" s="424">
        <v>268.39</v>
      </c>
      <c r="F83" s="424">
        <v>171.45599999999999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0.77610000000000001</v>
      </c>
      <c r="C84" s="425">
        <v>109.6889</v>
      </c>
      <c r="D84" s="426">
        <v>90.798299999999998</v>
      </c>
      <c r="E84" s="426">
        <v>158.4023</v>
      </c>
      <c r="F84" s="426">
        <v>114.8412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0.16</v>
      </c>
      <c r="C85" s="423">
        <v>197.73759999999999</v>
      </c>
      <c r="D85" s="424">
        <v>154.50729999999999</v>
      </c>
      <c r="E85" s="424">
        <v>258.19929999999999</v>
      </c>
      <c r="F85" s="424">
        <v>203.6542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1.0310999999999999</v>
      </c>
      <c r="C86" s="425">
        <v>82.28</v>
      </c>
      <c r="D86" s="426">
        <v>73.2</v>
      </c>
      <c r="E86" s="426">
        <v>120.47239999999999</v>
      </c>
      <c r="F86" s="426">
        <v>91.338300000000004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0.46010000000000001</v>
      </c>
      <c r="C87" s="423">
        <v>186.2105</v>
      </c>
      <c r="D87" s="424">
        <v>135.9425</v>
      </c>
      <c r="E87" s="424">
        <v>234.27969999999999</v>
      </c>
      <c r="F87" s="424">
        <v>184.09630000000001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0.1132</v>
      </c>
      <c r="C88" s="425">
        <v>187.7253</v>
      </c>
      <c r="D88" s="426">
        <v>128.2927</v>
      </c>
      <c r="E88" s="426">
        <v>235.08099999999999</v>
      </c>
      <c r="F88" s="426">
        <v>184.36580000000001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7.5099</v>
      </c>
      <c r="C89" s="423">
        <v>151.2243</v>
      </c>
      <c r="D89" s="424">
        <v>98.012500000000003</v>
      </c>
      <c r="E89" s="424">
        <v>201.9444</v>
      </c>
      <c r="F89" s="424">
        <v>151.52500000000001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0.1285</v>
      </c>
      <c r="C90" s="425">
        <v>104.4526</v>
      </c>
      <c r="D90" s="426">
        <v>82.511700000000005</v>
      </c>
      <c r="E90" s="426">
        <v>209.23419999999999</v>
      </c>
      <c r="F90" s="426">
        <v>126.3053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1.3512</v>
      </c>
      <c r="C91" s="423">
        <v>169.3861</v>
      </c>
      <c r="D91" s="424">
        <v>131.09610000000001</v>
      </c>
      <c r="E91" s="424">
        <v>234.3389</v>
      </c>
      <c r="F91" s="424">
        <v>177.6788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 t="s">
        <v>204</v>
      </c>
      <c r="B92" s="344">
        <v>0.1923</v>
      </c>
      <c r="C92" s="425">
        <v>172.88829999999999</v>
      </c>
      <c r="D92" s="426">
        <v>121.9457</v>
      </c>
      <c r="E92" s="426">
        <v>250.44489999999999</v>
      </c>
      <c r="F92" s="426">
        <v>182.35839999999999</v>
      </c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 t="s">
        <v>205</v>
      </c>
      <c r="B93" s="340">
        <v>7.8E-2</v>
      </c>
      <c r="C93" s="423">
        <v>112.27889999999999</v>
      </c>
      <c r="D93" s="424">
        <v>90.546800000000005</v>
      </c>
      <c r="E93" s="424">
        <v>149.69739999999999</v>
      </c>
      <c r="F93" s="424">
        <v>119.1369</v>
      </c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 t="s">
        <v>206</v>
      </c>
      <c r="B94" s="344">
        <v>1.1266</v>
      </c>
      <c r="C94" s="425">
        <v>154.18049999999999</v>
      </c>
      <c r="D94" s="426">
        <v>117.0647</v>
      </c>
      <c r="E94" s="426">
        <v>206.8552</v>
      </c>
      <c r="F94" s="426">
        <v>158.60310000000001</v>
      </c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 t="s">
        <v>207</v>
      </c>
      <c r="B95" s="340">
        <v>0.43530000000000002</v>
      </c>
      <c r="C95" s="423">
        <v>173.85210000000001</v>
      </c>
      <c r="D95" s="424">
        <v>112.7085</v>
      </c>
      <c r="E95" s="424">
        <v>243.12360000000001</v>
      </c>
      <c r="F95" s="424">
        <v>177.04079999999999</v>
      </c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 t="s">
        <v>208</v>
      </c>
      <c r="B96" s="344">
        <v>9.0899999999999995E-2</v>
      </c>
      <c r="C96" s="425">
        <v>170.5393</v>
      </c>
      <c r="D96" s="426">
        <v>129.97999999999999</v>
      </c>
      <c r="E96" s="426">
        <v>206.67179999999999</v>
      </c>
      <c r="F96" s="426">
        <v>166.08789999999999</v>
      </c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 t="s">
        <v>209</v>
      </c>
      <c r="B97" s="340">
        <v>0.98040000000000005</v>
      </c>
      <c r="C97" s="423">
        <v>161.89510000000001</v>
      </c>
      <c r="D97" s="424">
        <v>127.4593</v>
      </c>
      <c r="E97" s="424">
        <v>193.68969999999999</v>
      </c>
      <c r="F97" s="424">
        <v>161.738</v>
      </c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 t="s">
        <v>211</v>
      </c>
      <c r="B98" s="344">
        <v>0.16950000000000001</v>
      </c>
      <c r="C98" s="425">
        <v>125.5981</v>
      </c>
      <c r="D98" s="426">
        <v>89.97</v>
      </c>
      <c r="E98" s="426">
        <v>176.42259999999999</v>
      </c>
      <c r="F98" s="426">
        <v>129.56890000000001</v>
      </c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 t="s">
        <v>212</v>
      </c>
      <c r="B99" s="340">
        <v>0.8216</v>
      </c>
      <c r="C99" s="423">
        <v>102.89</v>
      </c>
      <c r="D99" s="424">
        <v>85.473299999999995</v>
      </c>
      <c r="E99" s="424">
        <v>164.9434</v>
      </c>
      <c r="F99" s="424">
        <v>118.45269999999999</v>
      </c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 t="s">
        <v>213</v>
      </c>
      <c r="B100" s="344">
        <v>1.2890999999999999</v>
      </c>
      <c r="C100" s="425">
        <v>192.22550000000001</v>
      </c>
      <c r="D100" s="426">
        <v>152.86199999999999</v>
      </c>
      <c r="E100" s="426">
        <v>227.18780000000001</v>
      </c>
      <c r="F100" s="426">
        <v>190.71789999999999</v>
      </c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 t="s">
        <v>214</v>
      </c>
      <c r="B101" s="340">
        <v>0.14849999999999999</v>
      </c>
      <c r="C101" s="423">
        <v>179.97</v>
      </c>
      <c r="D101" s="424">
        <v>130.6371</v>
      </c>
      <c r="E101" s="424">
        <v>228.99250000000001</v>
      </c>
      <c r="F101" s="424">
        <v>177.9324</v>
      </c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 t="s">
        <v>215</v>
      </c>
      <c r="B102" s="344">
        <v>2.2650000000000001</v>
      </c>
      <c r="C102" s="425">
        <v>144.58439999999999</v>
      </c>
      <c r="D102" s="426">
        <v>113.2724</v>
      </c>
      <c r="E102" s="426">
        <v>174.29750000000001</v>
      </c>
      <c r="F102" s="426">
        <v>145.06229999999999</v>
      </c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 t="s">
        <v>216</v>
      </c>
      <c r="B103" s="340">
        <v>3.7486000000000002</v>
      </c>
      <c r="C103" s="423">
        <v>130.74459999999999</v>
      </c>
      <c r="D103" s="424">
        <v>108.15949999999999</v>
      </c>
      <c r="E103" s="424">
        <v>161.5102</v>
      </c>
      <c r="F103" s="424">
        <v>132.77070000000001</v>
      </c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 t="s">
        <v>217</v>
      </c>
      <c r="B104" s="344">
        <v>0.40910000000000002</v>
      </c>
      <c r="C104" s="425">
        <v>251.36080000000001</v>
      </c>
      <c r="D104" s="426">
        <v>204.7724</v>
      </c>
      <c r="E104" s="426">
        <v>278.22390000000001</v>
      </c>
      <c r="F104" s="426">
        <v>245.821</v>
      </c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 t="s">
        <v>218</v>
      </c>
      <c r="B105" s="340">
        <v>0.30499999999999999</v>
      </c>
      <c r="C105" s="423">
        <v>177.0677</v>
      </c>
      <c r="D105" s="424">
        <v>146.4778</v>
      </c>
      <c r="E105" s="424">
        <v>209.34360000000001</v>
      </c>
      <c r="F105" s="424">
        <v>176.16329999999999</v>
      </c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 t="s">
        <v>219</v>
      </c>
      <c r="B106" s="344">
        <v>1.7802</v>
      </c>
      <c r="C106" s="425">
        <v>141.1645</v>
      </c>
      <c r="D106" s="426">
        <v>120.9384</v>
      </c>
      <c r="E106" s="426">
        <v>173.3777</v>
      </c>
      <c r="F106" s="426">
        <v>144.01939999999999</v>
      </c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 t="s">
        <v>220</v>
      </c>
      <c r="B107" s="340">
        <v>5.7500999999999998</v>
      </c>
      <c r="C107" s="423">
        <v>123.6016</v>
      </c>
      <c r="D107" s="424">
        <v>73.250799999999998</v>
      </c>
      <c r="E107" s="424">
        <v>178.27</v>
      </c>
      <c r="F107" s="424">
        <v>124.1632</v>
      </c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 t="s">
        <v>221</v>
      </c>
      <c r="B108" s="344">
        <v>4.2222999999999997</v>
      </c>
      <c r="C108" s="425">
        <v>148.22819999999999</v>
      </c>
      <c r="D108" s="426">
        <v>98.681799999999996</v>
      </c>
      <c r="E108" s="426">
        <v>186.78370000000001</v>
      </c>
      <c r="F108" s="426">
        <v>144.37610000000001</v>
      </c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 t="s">
        <v>222</v>
      </c>
      <c r="B109" s="340">
        <v>1.1304000000000001</v>
      </c>
      <c r="C109" s="423">
        <v>84.32</v>
      </c>
      <c r="D109" s="424">
        <v>66</v>
      </c>
      <c r="E109" s="424">
        <v>110.0333</v>
      </c>
      <c r="F109" s="424">
        <v>88.489500000000007</v>
      </c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 t="s">
        <v>223</v>
      </c>
      <c r="B110" s="344">
        <v>5.4100000000000002E-2</v>
      </c>
      <c r="C110" s="425">
        <v>140.93049999999999</v>
      </c>
      <c r="D110" s="426">
        <v>115.08540000000001</v>
      </c>
      <c r="E110" s="426">
        <v>159.8937</v>
      </c>
      <c r="F110" s="426">
        <v>140.71260000000001</v>
      </c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 t="s">
        <v>224</v>
      </c>
      <c r="B111" s="340">
        <v>2.3205</v>
      </c>
      <c r="C111" s="423">
        <v>133.96610000000001</v>
      </c>
      <c r="D111" s="424">
        <v>66</v>
      </c>
      <c r="E111" s="424">
        <v>172.54159999999999</v>
      </c>
      <c r="F111" s="424">
        <v>128.81829999999999</v>
      </c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 t="s">
        <v>225</v>
      </c>
      <c r="B112" s="344">
        <v>0.97389999999999999</v>
      </c>
      <c r="C112" s="425">
        <v>131.54409999999999</v>
      </c>
      <c r="D112" s="426">
        <v>60.751899999999999</v>
      </c>
      <c r="E112" s="426">
        <v>160.226</v>
      </c>
      <c r="F112" s="426">
        <v>121.2945</v>
      </c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 t="s">
        <v>226</v>
      </c>
      <c r="B113" s="340">
        <v>0.25580000000000003</v>
      </c>
      <c r="C113" s="423">
        <v>66</v>
      </c>
      <c r="D113" s="424">
        <v>63.841700000000003</v>
      </c>
      <c r="E113" s="424">
        <v>109.2136</v>
      </c>
      <c r="F113" s="424">
        <v>76.227699999999999</v>
      </c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CZ053</dc:subject>
  <dc:creator>MPSV ČR</dc:creator>
  <cp:lastModifiedBy>Novotný Michal</cp:lastModifiedBy>
  <dcterms:created xsi:type="dcterms:W3CDTF">2019-03-19T12:46:23Z</dcterms:created>
  <dcterms:modified xsi:type="dcterms:W3CDTF">2019-03-19T12:46:25Z</dcterms:modified>
</cp:coreProperties>
</file>