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314640FA-B071-4355-BA2B-20BD4E25D1C6}" xr6:coauthVersionLast="41" xr6:coauthVersionMax="41" xr10:uidLastSave="{00000000-0000-0000-0000-000000000000}"/>
  <bookViews>
    <workbookView xWindow="1245" yWindow="1080" windowWidth="26655" windowHeight="14190" xr2:uid="{C1C4F8D1-6292-424F-AC50-07AC3CFD0984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'MZS-M8'!$A$12:$L$86</definedName>
    <definedName name="_xlnm.Print_Area" localSheetId="4">'MZS-T0'!$A$1:$F$35</definedName>
    <definedName name="_xlnm.Print_Area" localSheetId="5">'MZS-T8'!$A$14:$G$88</definedName>
    <definedName name="_xlnm.Print_Area" localSheetId="6">'MZS-V0'!$A$1:$F$31</definedName>
    <definedName name="_xlnm.Print_Area" localSheetId="7">'MZS-V1'!$A$1:$F$48</definedName>
    <definedName name="_xlnm.Print_Area" localSheetId="8">'MZS-V8'!$A$13:$F$87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J26" i="5" l="1"/>
  <c r="J23" i="5"/>
  <c r="I27" i="5"/>
  <c r="J24" i="5" s="1"/>
  <c r="J27" i="5" l="1"/>
  <c r="J25" i="5"/>
</calcChain>
</file>

<file path=xl/sharedStrings.xml><?xml version="1.0" encoding="utf-8"?>
<sst xmlns="http://schemas.openxmlformats.org/spreadsheetml/2006/main" count="796" uniqueCount="254">
  <si>
    <t>MZS-M0</t>
  </si>
  <si>
    <t>CZ051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</si>
  <si>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</si>
  <si>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</si>
  <si>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</si>
  <si>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</si>
  <si>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</si>
  <si>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</si>
  <si>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</si>
  <si>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</si>
  <si>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</si>
  <si>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</si>
  <si>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</si>
  <si>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</si>
  <si>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</si>
  <si>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</si>
  <si>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</si>
  <si>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</si>
  <si>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</si>
  <si>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</si>
  <si>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</si>
  <si>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</si>
  <si>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</si>
  <si>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</si>
  <si>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</si>
  <si>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</si>
  <si>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</si>
  <si>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</si>
  <si>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</si>
  <si>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</si>
  <si>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</si>
  <si>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</si>
  <si>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</si>
  <si>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</si>
  <si>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</si>
  <si>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</si>
  <si>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</si>
  <si>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</si>
  <si>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</si>
  <si>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</si>
  <si>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</si>
  <si>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</si>
  <si>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</si>
  <si>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</si>
  <si>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</si>
  <si>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</si>
  <si>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</si>
  <si>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</si>
  <si>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</si>
  <si>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</si>
  <si>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</si>
  <si>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</si>
  <si>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</si>
  <si>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</si>
  <si>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</si>
  <si>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</si>
  <si>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</si>
  <si>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</si>
  <si>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</si>
  <si>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</si>
  <si>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</si>
  <si>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</si>
  <si>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</si>
  <si>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</si>
  <si>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</si>
  <si>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</si>
  <si>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</si>
  <si>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</si>
  <si>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</si>
  <si>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</si>
  <si>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</si>
  <si>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</si>
  <si>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</si>
  <si>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</si>
  <si>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</si>
  <si>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</si>
  <si>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</si>
  <si>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</si>
  <si>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</si>
  <si>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</si>
  <si>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</si>
  <si>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</si>
  <si>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</si>
  <si>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</si>
  <si>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</si>
  <si>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</si>
  <si>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</si>
  <si>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</si>
  <si>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</si>
  <si>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</si>
  <si>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</si>
  <si>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</si>
  <si>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</si>
  <si>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</si>
  <si>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</si>
  <si>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</si>
  <si>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</si>
  <si>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</si>
  <si>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</si>
  <si>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</si>
  <si>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</si>
  <si>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</si>
  <si>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</si>
  <si>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</si>
  <si>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</si>
  <si>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</si>
  <si>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</si>
  <si>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</si>
  <si>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</si>
  <si>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</si>
  <si>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</si>
  <si>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</si>
  <si>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</si>
  <si>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</si>
  <si>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</si>
  <si>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</si>
  <si>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</si>
  <si>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</si>
  <si>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</si>
  <si>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</si>
  <si>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</si>
  <si>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</si>
  <si>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</si>
  <si>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</si>
  <si>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</si>
  <si>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</si>
  <si>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</si>
  <si>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</si>
  <si>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</si>
  <si>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</si>
  <si>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</si>
  <si>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</si>
  <si>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</si>
  <si>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</si>
  <si>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</si>
  <si>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</si>
  <si>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2149 Specialisté v oblasti techniky v ostatních oborech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</si>
  <si>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</si>
  <si>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</si>
  <si>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</si>
  <si>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</si>
  <si>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</si>
  <si>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</si>
  <si>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</si>
  <si>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</si>
  <si>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2522 Systémoví administrátoři, správci počítačových sítí</t>
  </si>
  <si>
    <t>3111 Technici v chem. a fyzikálních vědách (kr.chem.inženýrství)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</si>
  <si>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</si>
  <si>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</si>
  <si>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</si>
  <si>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</si>
  <si>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3213 Farmaceutičtí asistenti</t>
  </si>
  <si>
    <t>3221 Všeobecné sestry bez specializace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</si>
  <si>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</si>
  <si>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</si>
  <si>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</si>
  <si>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</si>
  <si>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</si>
  <si>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3341 Vedoucí v oblasti administrativních agend</t>
  </si>
  <si>
    <t>3343 Odborní pracovníci v administrativě a správě organizace</t>
  </si>
  <si>
    <t>3511 Technici provozu ICT, technici programátoři</t>
  </si>
  <si>
    <t>3513 Technici počítačových sítí a systémů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</si>
  <si>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</si>
  <si>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</si>
  <si>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</si>
  <si>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</si>
  <si>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</si>
  <si>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</si>
  <si>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</si>
  <si>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</si>
  <si>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</si>
  <si>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</si>
  <si>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</si>
  <si>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</si>
  <si>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7126 Instalatéři,potrubáři,stavební zámečníci a stavební klempíři</t>
  </si>
  <si>
    <t>7212 Svářeči, řezači plamenem a páječi</t>
  </si>
  <si>
    <t>7213 Pracovníci na zpracování plechu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</si>
  <si>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</si>
  <si>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</si>
  <si>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</si>
  <si>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</si>
  <si>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</si>
  <si>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</si>
  <si>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</si>
  <si>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</si>
  <si>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7532 Modeláři oděvů, střihači a příbuzní pracovníci</t>
  </si>
  <si>
    <t>7543 Kvalitáři, testovači výrobků, laboranti (kr.potravin,nápojů)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</si>
  <si>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</si>
  <si>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</si>
  <si>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</si>
  <si>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8153 Obsluha šicích a vyšívacích strojů</t>
  </si>
  <si>
    <t>8181 Obsluha strojů a zařízení na výrobu skla,keramiky,stavebnin</t>
  </si>
  <si>
    <t>8189 Obsluha stacionárních strojů a zařízení j.n.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</si>
  <si>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</si>
  <si>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</si>
  <si>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</si>
  <si>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</si>
  <si>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8344 Obsluha vysokozdvižných a jiných vozíků a skladníci</t>
  </si>
  <si>
    <t>9321 Ruční baliči, plniči a etiketovači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</si>
  <si>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</si>
  <si>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</si>
  <si>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</si>
  <si>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</si>
  <si>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</si>
  <si>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</si>
  <si>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</si>
  <si>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</si>
  <si>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</si>
  <si>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</si>
  <si>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</si>
  <si>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</si>
  <si>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</si>
  <si>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</si>
  <si>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</si>
  <si>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</si>
  <si>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</si>
  <si>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</si>
  <si>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</si>
  <si>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</si>
  <si>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</si>
  <si>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</si>
  <si>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</si>
  <si>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</si>
  <si>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</si>
  <si>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</si>
  <si>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</si>
  <si>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</si>
  <si>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</si>
  <si>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</si>
  <si>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</si>
  <si>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</si>
  <si>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</si>
  <si>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</si>
  <si>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</si>
  <si>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</si>
  <si>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</si>
  <si>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</si>
  <si>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</si>
  <si>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</si>
  <si>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</si>
  <si>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</si>
  <si>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</si>
  <si>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</si>
  <si>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</si>
  <si>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</si>
  <si>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</si>
  <si>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</si>
  <si>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</si>
  <si>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</si>
  <si>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</si>
  <si>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</si>
  <si>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Liberecký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</si>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</sst>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23FD5875-C009-4D98-B112-7B218F51C770}"/>
    <cellStyle name="normal" xfId="6" xr:uid="{1CE2C834-9DA4-4EA4-BB27-6D3BD0146C75}"/>
    <cellStyle name="Normální" xfId="0" builtinId="0"/>
    <cellStyle name="normální 2 4" xfId="15" xr:uid="{01BB551F-7E50-45C0-8FD5-60B9430C6765}"/>
    <cellStyle name="normální 3" xfId="3" xr:uid="{AE8A7AA0-6A7F-4E89-94F7-36141B047859}"/>
    <cellStyle name="normální_021 ISPV 2" xfId="2" xr:uid="{3D72C36B-B595-427C-930D-F1D648F86D2F}"/>
    <cellStyle name="normální_021 ISPV 2 2" xfId="9" xr:uid="{CD72A6F1-0F97-4E73-8974-F6A67BA93399}"/>
    <cellStyle name="normální_022 ISPV 2" xfId="1" xr:uid="{413DA8B3-8111-4CF6-8269-C1C8BB5B4985}"/>
    <cellStyle name="normální_022 ISPVNP vaz 2" xfId="4" xr:uid="{BE82552C-9859-4383-AEA8-8B0D0C36772A}"/>
    <cellStyle name="normální_022 ISPVP vaz 2" xfId="5" xr:uid="{EFAFB8E9-52C7-4765-B0BE-6CE7938A3446}"/>
    <cellStyle name="normální_022 ISPVP vaz 3" xfId="11" xr:uid="{4515C532-884F-43B0-8DD6-9C8EBC00BCEE}"/>
    <cellStyle name="normální_994 ISPV podnikatelská sféra 2" xfId="14" xr:uid="{5937E187-3D57-4A2C-8B6D-FF53FD13B3FB}"/>
    <cellStyle name="normální_ISPV984" xfId="8" xr:uid="{9ECB17FF-0159-42C5-B04F-11F0295B09A7}"/>
    <cellStyle name="normální_ISPV984 2" xfId="17" xr:uid="{99F83FAD-C848-4460-90E9-F0D457185988}"/>
    <cellStyle name="normální_M1 vazena" xfId="7" xr:uid="{797A005D-F902-432E-ABE1-C7E04CBA3394}"/>
    <cellStyle name="normální_M1 vazena 2" xfId="16" xr:uid="{ECE27E03-056F-43A6-83A4-5A317D03200B}"/>
    <cellStyle name="normální_NewTables var c M5 navrh" xfId="10" xr:uid="{4DF907C4-3EB0-499C-892F-DAF443DA1665}"/>
    <cellStyle name="normální_Vystupy_MPSV" xfId="12" xr:uid="{12AFCBE3-FF4D-4DDB-A68A-3B5C75E722B5}"/>
    <cellStyle name="procent 2" xfId="13" xr:uid="{722863FB-DB1C-4651-BEF1-A1E5F0455C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4091.4686999999994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4091.4686999999994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18717.9172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E-408A-974C-C02AC8B47DF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40E-408A-974C-C02AC8B47DF5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7446.5240000000013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0E-408A-974C-C02AC8B47DF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10811.9905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4091.4686999999994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7339.2520000000004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0E-408A-974C-C02AC8B47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29029.289100000002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40E-408A-974C-C02AC8B47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8F0-4294-AB47-AB13C34DBE7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8F0-4294-AB47-AB13C34DBE7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8F0-4294-AB47-AB13C34DBE7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143.67509999999999</c:v>
                </c:pt>
                <c:pt idx="1">
                  <c:v>13.750999999999999</c:v>
                </c:pt>
                <c:pt idx="2">
                  <c:v>6.8971999999999998</c:v>
                </c:pt>
                <c:pt idx="3">
                  <c:v>5.4399999999999977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F0-4294-AB47-AB13C34D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27.620199999999997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27.620199999999997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109.8746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6-48EA-924C-3F459F29D79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A06-48EA-924C-3F459F29D793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44.99730000000001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06-48EA-924C-3F459F29D79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71.566500000000019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27.620199999999997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44.69489999999999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06-48EA-924C-3F459F29D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185.5001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A06-48EA-924C-3F459F29D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414698A-7570-4EB6-87B2-820E669B0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23396B7-4934-4904-860D-DF5383ED1374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DDBAE91-0520-444E-9371-93083B4BF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E1D2CA6-CA41-444B-BDE7-1843FD9DA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9E1EA77-6B89-4F2D-BD3F-4AC514CF7B7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D78F294-3F66-42A2-AF8B-307552DD09B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8F9EA0B-77A0-44C4-8615-A36FBCD3F8B9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655DAB9-D62F-4953-93BD-98105BE8BDDA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E6A825F-0267-49B4-A90C-2D7DEF452D84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E1DB6C8-CB61-49E8-8239-63C649D8A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365EA04-00A0-4E70-A2C9-52F95B6A61C0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CC1D373-2CF3-4906-811C-50BB6C714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29029.289100000002</v>
          </cell>
        </row>
        <row r="33">
          <cell r="B33">
            <v>4091.4686999999994</v>
          </cell>
          <cell r="C33">
            <v>18717.9172</v>
          </cell>
          <cell r="D33">
            <v>7446.5240000000013</v>
          </cell>
          <cell r="E33">
            <v>7339.2520000000004</v>
          </cell>
          <cell r="F33">
            <v>10811.9905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143.67509999999999</v>
          </cell>
        </row>
        <row r="25">
          <cell r="H25" t="str">
            <v>Dovolená</v>
          </cell>
          <cell r="I25">
            <v>13.750999999999999</v>
          </cell>
        </row>
        <row r="26">
          <cell r="H26" t="str">
            <v>Nemoc</v>
          </cell>
          <cell r="I26">
            <v>6.8971999999999998</v>
          </cell>
        </row>
        <row r="27">
          <cell r="H27" t="str">
            <v>Jiné</v>
          </cell>
          <cell r="I27">
            <v>5.4399999999999977</v>
          </cell>
        </row>
      </sheetData>
      <sheetData sheetId="7"/>
      <sheetData sheetId="8">
        <row r="16">
          <cell r="D16">
            <v>185.5001</v>
          </cell>
        </row>
        <row r="22">
          <cell r="B22">
            <v>27.620199999999997</v>
          </cell>
          <cell r="C22">
            <v>109.8746</v>
          </cell>
          <cell r="D22">
            <v>44.99730000000001</v>
          </cell>
          <cell r="E22">
            <v>44.69489999999999</v>
          </cell>
          <cell r="F22">
            <v>71.566500000000019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1699-C76C-4FC1-91A2-907CA512A2F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250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251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26164.441200000001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252</v>
      </c>
      <c r="C9" s="23"/>
      <c r="D9" s="442">
        <v>107.29917399999999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14626.4485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18717.9172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26164.441200000001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33503.693200000002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44315.683700000001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29029.289100000002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61.834899999999998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18.940000000000001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5.49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10.199999999999999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173.8099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253</v>
      </c>
      <c r="C29" s="464"/>
      <c r="D29" s="58">
        <v>115.9019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4091.4686999999994</v>
      </c>
      <c r="C33" s="55">
        <v>18717.9172</v>
      </c>
      <c r="D33" s="56">
        <v>7446.5240000000013</v>
      </c>
      <c r="E33" s="56">
        <v>7339.2520000000004</v>
      </c>
      <c r="F33" s="56">
        <v>10811.9905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0B42-1D60-4E3F-885A-6DFA5C53EEFA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L37" sqref="L37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Liberecký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Liberecký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115.9019</v>
      </c>
      <c r="E12" s="137">
        <v>26164.441200000001</v>
      </c>
      <c r="F12" s="138">
        <v>107.2991</v>
      </c>
      <c r="G12" s="139">
        <v>14626.4485</v>
      </c>
      <c r="H12" s="139">
        <v>18717.9172</v>
      </c>
      <c r="I12" s="139">
        <v>33503.693200000002</v>
      </c>
      <c r="J12" s="139">
        <v>44315.683700000001</v>
      </c>
      <c r="K12" s="140">
        <v>29029.289100000002</v>
      </c>
      <c r="L12" s="141">
        <v>18.940000000000001</v>
      </c>
      <c r="M12" s="141">
        <v>5.49</v>
      </c>
      <c r="N12" s="141">
        <v>10.199999999999999</v>
      </c>
      <c r="O12" s="141">
        <v>173.8099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0.3664</v>
      </c>
      <c r="E13" s="144">
        <v>22480.5612</v>
      </c>
      <c r="F13" s="145">
        <v>113.7303</v>
      </c>
      <c r="G13" s="146">
        <v>16442.479599999999</v>
      </c>
      <c r="H13" s="146">
        <v>18563.354599999999</v>
      </c>
      <c r="I13" s="146">
        <v>27097.6571</v>
      </c>
      <c r="J13" s="146">
        <v>30805.8302</v>
      </c>
      <c r="K13" s="147">
        <v>22892.584200000001</v>
      </c>
      <c r="L13" s="148">
        <v>20.13</v>
      </c>
      <c r="M13" s="148">
        <v>7.52</v>
      </c>
      <c r="N13" s="148">
        <v>7.84</v>
      </c>
      <c r="O13" s="148">
        <v>171.2748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17.8476</v>
      </c>
      <c r="E14" s="151">
        <v>25454.254300000001</v>
      </c>
      <c r="F14" s="152">
        <v>106.69240000000001</v>
      </c>
      <c r="G14" s="153">
        <v>15715.984</v>
      </c>
      <c r="H14" s="153">
        <v>19856.2222</v>
      </c>
      <c r="I14" s="153">
        <v>31394.541399999998</v>
      </c>
      <c r="J14" s="153">
        <v>37504.409599999999</v>
      </c>
      <c r="K14" s="154">
        <v>26371.556100000002</v>
      </c>
      <c r="L14" s="155">
        <v>18.97</v>
      </c>
      <c r="M14" s="155">
        <v>6.4</v>
      </c>
      <c r="N14" s="155">
        <v>9.9499999999999993</v>
      </c>
      <c r="O14" s="155">
        <v>172.9179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28.192900000000002</v>
      </c>
      <c r="E15" s="151">
        <v>27784.824100000002</v>
      </c>
      <c r="F15" s="152">
        <v>107.6857</v>
      </c>
      <c r="G15" s="153">
        <v>14406.2091</v>
      </c>
      <c r="H15" s="153">
        <v>18860.493299999998</v>
      </c>
      <c r="I15" s="153">
        <v>35361.210400000004</v>
      </c>
      <c r="J15" s="153">
        <v>47503.675199999998</v>
      </c>
      <c r="K15" s="154">
        <v>30075.47</v>
      </c>
      <c r="L15" s="155">
        <v>19.89</v>
      </c>
      <c r="M15" s="155">
        <v>5.53</v>
      </c>
      <c r="N15" s="155">
        <v>10.210000000000001</v>
      </c>
      <c r="O15" s="155">
        <v>174.14449999999999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37.6798</v>
      </c>
      <c r="E16" s="151">
        <v>26705.851999999999</v>
      </c>
      <c r="F16" s="152">
        <v>107.92</v>
      </c>
      <c r="G16" s="153">
        <v>14432.5</v>
      </c>
      <c r="H16" s="153">
        <v>19313.513800000001</v>
      </c>
      <c r="I16" s="153">
        <v>35001.222699999998</v>
      </c>
      <c r="J16" s="153">
        <v>48298.9738</v>
      </c>
      <c r="K16" s="154">
        <v>30531.022400000002</v>
      </c>
      <c r="L16" s="155">
        <v>19.36</v>
      </c>
      <c r="M16" s="155">
        <v>4.97</v>
      </c>
      <c r="N16" s="155">
        <v>10.130000000000001</v>
      </c>
      <c r="O16" s="155">
        <v>174.3287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24.826899999999998</v>
      </c>
      <c r="E17" s="151">
        <v>24794.375599999999</v>
      </c>
      <c r="F17" s="152">
        <v>107.18089999999999</v>
      </c>
      <c r="G17" s="153">
        <v>14035.280699999999</v>
      </c>
      <c r="H17" s="153">
        <v>17760.489699999998</v>
      </c>
      <c r="I17" s="153">
        <v>31533.461200000002</v>
      </c>
      <c r="J17" s="153">
        <v>41658.744400000003</v>
      </c>
      <c r="K17" s="154">
        <v>27637.829300000001</v>
      </c>
      <c r="L17" s="155">
        <v>17.12</v>
      </c>
      <c r="M17" s="155">
        <v>5.53</v>
      </c>
      <c r="N17" s="155">
        <v>10.4</v>
      </c>
      <c r="O17" s="155">
        <v>173.3734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6.9881000000000002</v>
      </c>
      <c r="E18" s="151">
        <v>25664.631700000002</v>
      </c>
      <c r="F18" s="152">
        <v>107.2201</v>
      </c>
      <c r="G18" s="153">
        <v>15340.5</v>
      </c>
      <c r="H18" s="153">
        <v>18435.278399999999</v>
      </c>
      <c r="I18" s="153">
        <v>32953.6607</v>
      </c>
      <c r="J18" s="153">
        <v>42973.428399999997</v>
      </c>
      <c r="K18" s="154">
        <v>28764.410500000002</v>
      </c>
      <c r="L18" s="155">
        <v>18.62</v>
      </c>
      <c r="M18" s="155">
        <v>5.96</v>
      </c>
      <c r="N18" s="155">
        <v>10.5</v>
      </c>
      <c r="O18" s="155">
        <v>173.62370000000001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67.707099999999997</v>
      </c>
      <c r="E20" s="137">
        <v>28222.741699999999</v>
      </c>
      <c r="F20" s="138">
        <v>106.4632</v>
      </c>
      <c r="G20" s="139">
        <v>15149.75</v>
      </c>
      <c r="H20" s="139">
        <v>21296.120900000002</v>
      </c>
      <c r="I20" s="139">
        <v>36608.261200000001</v>
      </c>
      <c r="J20" s="139">
        <v>49334.727400000003</v>
      </c>
      <c r="K20" s="140">
        <v>31875.5923</v>
      </c>
      <c r="L20" s="141">
        <v>20.3</v>
      </c>
      <c r="M20" s="141">
        <v>5.69</v>
      </c>
      <c r="N20" s="141">
        <v>10.130000000000001</v>
      </c>
      <c r="O20" s="141">
        <v>175.16849999999999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0.2404</v>
      </c>
      <c r="E21" s="144">
        <v>23258.031599999998</v>
      </c>
      <c r="F21" s="145">
        <v>112.801</v>
      </c>
      <c r="G21" s="146">
        <v>17072.009099999999</v>
      </c>
      <c r="H21" s="146">
        <v>19553.578300000001</v>
      </c>
      <c r="I21" s="146">
        <v>28278.762900000002</v>
      </c>
      <c r="J21" s="146">
        <v>30805.8302</v>
      </c>
      <c r="K21" s="147">
        <v>23774.976200000001</v>
      </c>
      <c r="L21" s="148">
        <v>20.88</v>
      </c>
      <c r="M21" s="148">
        <v>7.54</v>
      </c>
      <c r="N21" s="148">
        <v>7.72</v>
      </c>
      <c r="O21" s="148">
        <v>171.90819999999999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10.92</v>
      </c>
      <c r="E22" s="151">
        <v>26815.238099999999</v>
      </c>
      <c r="F22" s="152">
        <v>106.3425</v>
      </c>
      <c r="G22" s="153">
        <v>15715.984</v>
      </c>
      <c r="H22" s="153">
        <v>21371.097900000001</v>
      </c>
      <c r="I22" s="153">
        <v>33103.936500000003</v>
      </c>
      <c r="J22" s="153">
        <v>39560.574099999998</v>
      </c>
      <c r="K22" s="154">
        <v>27725.684099999999</v>
      </c>
      <c r="L22" s="155">
        <v>19.989999999999998</v>
      </c>
      <c r="M22" s="155">
        <v>6.83</v>
      </c>
      <c r="N22" s="155">
        <v>9.92</v>
      </c>
      <c r="O22" s="155">
        <v>174.1157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17.344799999999999</v>
      </c>
      <c r="E23" s="151">
        <v>29587.136600000002</v>
      </c>
      <c r="F23" s="152">
        <v>106.43089999999999</v>
      </c>
      <c r="G23" s="153">
        <v>15044.7466</v>
      </c>
      <c r="H23" s="153">
        <v>22050.292099999999</v>
      </c>
      <c r="I23" s="153">
        <v>38793.776899999997</v>
      </c>
      <c r="J23" s="153">
        <v>51843.790200000003</v>
      </c>
      <c r="K23" s="154">
        <v>33021.269899999999</v>
      </c>
      <c r="L23" s="155">
        <v>20.96</v>
      </c>
      <c r="M23" s="155">
        <v>5.79</v>
      </c>
      <c r="N23" s="155">
        <v>10.14</v>
      </c>
      <c r="O23" s="155">
        <v>175.25200000000001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20.293099999999999</v>
      </c>
      <c r="E24" s="151">
        <v>29405.430499999999</v>
      </c>
      <c r="F24" s="152">
        <v>105.3288</v>
      </c>
      <c r="G24" s="153">
        <v>14516.126099999999</v>
      </c>
      <c r="H24" s="153">
        <v>22072.6561</v>
      </c>
      <c r="I24" s="153">
        <v>39988.088900000002</v>
      </c>
      <c r="J24" s="153">
        <v>55506.535600000003</v>
      </c>
      <c r="K24" s="154">
        <v>34641.3802</v>
      </c>
      <c r="L24" s="155">
        <v>21.28</v>
      </c>
      <c r="M24" s="155">
        <v>5.1100000000000003</v>
      </c>
      <c r="N24" s="155">
        <v>10.039999999999999</v>
      </c>
      <c r="O24" s="155">
        <v>175.99039999999999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13.5435</v>
      </c>
      <c r="E25" s="151">
        <v>27270.0916</v>
      </c>
      <c r="F25" s="152">
        <v>109.47920000000001</v>
      </c>
      <c r="G25" s="153">
        <v>14687.1571</v>
      </c>
      <c r="H25" s="153">
        <v>19871.2084</v>
      </c>
      <c r="I25" s="153">
        <v>34523.773699999998</v>
      </c>
      <c r="J25" s="153">
        <v>45763.680200000003</v>
      </c>
      <c r="K25" s="154">
        <v>30609.549900000002</v>
      </c>
      <c r="L25" s="155">
        <v>18.489999999999998</v>
      </c>
      <c r="M25" s="155">
        <v>5.69</v>
      </c>
      <c r="N25" s="155">
        <v>10.32</v>
      </c>
      <c r="O25" s="155">
        <v>175.1105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5.3650000000000002</v>
      </c>
      <c r="E26" s="151">
        <v>27281.392100000001</v>
      </c>
      <c r="F26" s="152">
        <v>107.0694</v>
      </c>
      <c r="G26" s="153">
        <v>15563.5839</v>
      </c>
      <c r="H26" s="153">
        <v>18521.975999999999</v>
      </c>
      <c r="I26" s="153">
        <v>33574.225100000003</v>
      </c>
      <c r="J26" s="153">
        <v>44133.464800000002</v>
      </c>
      <c r="K26" s="154">
        <v>29716.140899999999</v>
      </c>
      <c r="L26" s="155">
        <v>18.84</v>
      </c>
      <c r="M26" s="155">
        <v>5.66</v>
      </c>
      <c r="N26" s="155">
        <v>10.43</v>
      </c>
      <c r="O26" s="155">
        <v>174.22569999999999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48.194800000000001</v>
      </c>
      <c r="E28" s="137">
        <v>23290.7552</v>
      </c>
      <c r="F28" s="138">
        <v>109.3563</v>
      </c>
      <c r="G28" s="139">
        <v>13888.529699999999</v>
      </c>
      <c r="H28" s="139">
        <v>17321.161499999998</v>
      </c>
      <c r="I28" s="139">
        <v>29358.864399999999</v>
      </c>
      <c r="J28" s="139">
        <v>37015.284500000002</v>
      </c>
      <c r="K28" s="140">
        <v>25030.638500000001</v>
      </c>
      <c r="L28" s="141">
        <v>16.510000000000002</v>
      </c>
      <c r="M28" s="141">
        <v>5.14</v>
      </c>
      <c r="N28" s="141">
        <v>10.32</v>
      </c>
      <c r="O28" s="141">
        <v>171.90110000000001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0.12590000000000001</v>
      </c>
      <c r="E29" s="144">
        <v>20968.365900000001</v>
      </c>
      <c r="F29" s="145">
        <v>115.0771</v>
      </c>
      <c r="G29" s="146">
        <v>15595.6666</v>
      </c>
      <c r="H29" s="146">
        <v>16917.3413</v>
      </c>
      <c r="I29" s="146">
        <v>24365.690500000001</v>
      </c>
      <c r="J29" s="146">
        <v>27186.212</v>
      </c>
      <c r="K29" s="147">
        <v>21207.363099999999</v>
      </c>
      <c r="L29" s="148">
        <v>18.53</v>
      </c>
      <c r="M29" s="148">
        <v>7.49</v>
      </c>
      <c r="N29" s="148">
        <v>8.11</v>
      </c>
      <c r="O29" s="148">
        <v>170.0651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6.9276</v>
      </c>
      <c r="E30" s="151">
        <v>22954.0092</v>
      </c>
      <c r="F30" s="152">
        <v>107.9773</v>
      </c>
      <c r="G30" s="153">
        <v>15418.5893</v>
      </c>
      <c r="H30" s="153">
        <v>18717.9172</v>
      </c>
      <c r="I30" s="153">
        <v>28428.047600000002</v>
      </c>
      <c r="J30" s="153">
        <v>33997.795700000002</v>
      </c>
      <c r="K30" s="154">
        <v>24237.0556</v>
      </c>
      <c r="L30" s="155">
        <v>17.14</v>
      </c>
      <c r="M30" s="155">
        <v>5.63</v>
      </c>
      <c r="N30" s="155">
        <v>10.01</v>
      </c>
      <c r="O30" s="155">
        <v>171.02979999999999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10.848100000000001</v>
      </c>
      <c r="E31" s="151">
        <v>24469.7808</v>
      </c>
      <c r="F31" s="152">
        <v>112.98</v>
      </c>
      <c r="G31" s="153">
        <v>12609.508099999999</v>
      </c>
      <c r="H31" s="153">
        <v>16425.147799999999</v>
      </c>
      <c r="I31" s="153">
        <v>31421.184499999999</v>
      </c>
      <c r="J31" s="153">
        <v>38067.8842</v>
      </c>
      <c r="K31" s="154">
        <v>25365.540300000001</v>
      </c>
      <c r="L31" s="155">
        <v>17.68</v>
      </c>
      <c r="M31" s="155">
        <v>4.99</v>
      </c>
      <c r="N31" s="155">
        <v>10.34</v>
      </c>
      <c r="O31" s="155">
        <v>172.37370000000001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17.386600000000001</v>
      </c>
      <c r="E32" s="151">
        <v>23663.953000000001</v>
      </c>
      <c r="F32" s="152">
        <v>109.5044</v>
      </c>
      <c r="G32" s="153">
        <v>14344.510700000001</v>
      </c>
      <c r="H32" s="153">
        <v>17920.1702</v>
      </c>
      <c r="I32" s="153">
        <v>29399.7032</v>
      </c>
      <c r="J32" s="153">
        <v>38777.240599999997</v>
      </c>
      <c r="K32" s="154">
        <v>25733.571400000001</v>
      </c>
      <c r="L32" s="155">
        <v>16.350000000000001</v>
      </c>
      <c r="M32" s="155">
        <v>4.76</v>
      </c>
      <c r="N32" s="155">
        <v>10.28</v>
      </c>
      <c r="O32" s="155">
        <v>172.38929999999999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11.283300000000001</v>
      </c>
      <c r="E33" s="151">
        <v>21697.838500000002</v>
      </c>
      <c r="F33" s="152">
        <v>105.33969999999999</v>
      </c>
      <c r="G33" s="153">
        <v>13523.2953</v>
      </c>
      <c r="H33" s="153">
        <v>15859.750700000001</v>
      </c>
      <c r="I33" s="153">
        <v>27778.423299999999</v>
      </c>
      <c r="J33" s="153">
        <v>36046.277600000001</v>
      </c>
      <c r="K33" s="154">
        <v>24070.8426</v>
      </c>
      <c r="L33" s="155">
        <v>15.01</v>
      </c>
      <c r="M33" s="155">
        <v>5.28</v>
      </c>
      <c r="N33" s="155">
        <v>10.52</v>
      </c>
      <c r="O33" s="155">
        <v>171.2884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1.623</v>
      </c>
      <c r="E34" s="151">
        <v>20654.9836</v>
      </c>
      <c r="F34" s="152">
        <v>99.631200000000007</v>
      </c>
      <c r="G34" s="153">
        <v>14747.0833</v>
      </c>
      <c r="H34" s="153">
        <v>18340.2745</v>
      </c>
      <c r="I34" s="153">
        <v>30263.6126</v>
      </c>
      <c r="J34" s="153">
        <v>38198.104299999999</v>
      </c>
      <c r="K34" s="154">
        <v>25618.477200000001</v>
      </c>
      <c r="L34" s="155">
        <v>17.760000000000002</v>
      </c>
      <c r="M34" s="155">
        <v>7.1</v>
      </c>
      <c r="N34" s="155">
        <v>10.76</v>
      </c>
      <c r="O34" s="155">
        <v>171.6337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Liberecký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Liberecký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9.8646999999999991</v>
      </c>
      <c r="E47" s="151">
        <v>22845.569599999999</v>
      </c>
      <c r="F47" s="152">
        <v>110.1872</v>
      </c>
      <c r="G47" s="153">
        <v>12804.4449</v>
      </c>
      <c r="H47" s="153">
        <v>16821.275099999999</v>
      </c>
      <c r="I47" s="153">
        <v>28996.9048</v>
      </c>
      <c r="J47" s="153">
        <v>33233.228799999997</v>
      </c>
      <c r="K47" s="154">
        <v>23243.213</v>
      </c>
      <c r="L47" s="155">
        <v>18.940000000000001</v>
      </c>
      <c r="M47" s="155">
        <v>8.7899999999999991</v>
      </c>
      <c r="N47" s="155">
        <v>10.65</v>
      </c>
      <c r="O47" s="155">
        <v>173.10659999999999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49.026499999999999</v>
      </c>
      <c r="E48" s="151">
        <v>24732.1584</v>
      </c>
      <c r="F48" s="152">
        <v>110.7933</v>
      </c>
      <c r="G48" s="153">
        <v>14624.5833</v>
      </c>
      <c r="H48" s="153">
        <v>17861.540300000001</v>
      </c>
      <c r="I48" s="153">
        <v>30684.346600000001</v>
      </c>
      <c r="J48" s="153">
        <v>37609.738400000002</v>
      </c>
      <c r="K48" s="154">
        <v>25487.643100000001</v>
      </c>
      <c r="L48" s="155">
        <v>19.87</v>
      </c>
      <c r="M48" s="155">
        <v>6.92</v>
      </c>
      <c r="N48" s="155">
        <v>10.86</v>
      </c>
      <c r="O48" s="155">
        <v>175.10579999999999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40.075099999999999</v>
      </c>
      <c r="E49" s="151">
        <v>27119.819899999999</v>
      </c>
      <c r="F49" s="152">
        <v>108.08710000000001</v>
      </c>
      <c r="G49" s="153">
        <v>15380.247100000001</v>
      </c>
      <c r="H49" s="153">
        <v>19678.663199999999</v>
      </c>
      <c r="I49" s="153">
        <v>35165.098299999998</v>
      </c>
      <c r="J49" s="153">
        <v>46514.810599999997</v>
      </c>
      <c r="K49" s="154">
        <v>29791.7736</v>
      </c>
      <c r="L49" s="155">
        <v>18.43</v>
      </c>
      <c r="M49" s="155">
        <v>4.46</v>
      </c>
      <c r="N49" s="155">
        <v>9.7100000000000009</v>
      </c>
      <c r="O49" s="155">
        <v>173.03389999999999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3.9796</v>
      </c>
      <c r="E50" s="151">
        <v>29675.035500000002</v>
      </c>
      <c r="F50" s="152">
        <v>107.3883</v>
      </c>
      <c r="G50" s="153">
        <v>16346.646199999999</v>
      </c>
      <c r="H50" s="153">
        <v>23763.0425</v>
      </c>
      <c r="I50" s="153">
        <v>37904.123500000002</v>
      </c>
      <c r="J50" s="153">
        <v>50934.205900000001</v>
      </c>
      <c r="K50" s="154">
        <v>32997.246200000001</v>
      </c>
      <c r="L50" s="155">
        <v>17.649999999999999</v>
      </c>
      <c r="M50" s="155">
        <v>3.54</v>
      </c>
      <c r="N50" s="155">
        <v>10.27</v>
      </c>
      <c r="O50" s="155">
        <v>172.71260000000001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10.547700000000001</v>
      </c>
      <c r="E51" s="151">
        <v>38046.759700000002</v>
      </c>
      <c r="F51" s="152">
        <v>99.425899999999999</v>
      </c>
      <c r="G51" s="153">
        <v>19334.261299999998</v>
      </c>
      <c r="H51" s="153">
        <v>27718.9211</v>
      </c>
      <c r="I51" s="153">
        <v>56533.520499999999</v>
      </c>
      <c r="J51" s="153">
        <v>83466.4899</v>
      </c>
      <c r="K51" s="154">
        <v>48113.8963</v>
      </c>
      <c r="L51" s="155">
        <v>18.739999999999998</v>
      </c>
      <c r="M51" s="155">
        <v>3.65</v>
      </c>
      <c r="N51" s="155">
        <v>9.61</v>
      </c>
      <c r="O51" s="155">
        <v>172.0771</v>
      </c>
    </row>
    <row r="52" spans="1:15" ht="14.25" customHeight="1" thickBot="1" x14ac:dyDescent="0.25">
      <c r="A52" s="180" t="s">
        <v>63</v>
      </c>
      <c r="B52" s="180"/>
      <c r="C52" s="180"/>
      <c r="D52" s="181">
        <v>2.4079999999999999</v>
      </c>
      <c r="E52" s="182">
        <v>16721.042399999998</v>
      </c>
      <c r="F52" s="183">
        <v>69.721599999999995</v>
      </c>
      <c r="G52" s="184">
        <v>11576.6666</v>
      </c>
      <c r="H52" s="184">
        <v>11797.4166</v>
      </c>
      <c r="I52" s="184">
        <v>27082.516899999999</v>
      </c>
      <c r="J52" s="184">
        <v>38291.147400000002</v>
      </c>
      <c r="K52" s="185">
        <v>21997.6103</v>
      </c>
      <c r="L52" s="186">
        <v>13.63</v>
      </c>
      <c r="M52" s="186">
        <v>3.48</v>
      </c>
      <c r="N52" s="186">
        <v>8.94</v>
      </c>
      <c r="O52" s="186">
        <v>172.62299999999999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115.9019</v>
      </c>
      <c r="E53" s="189">
        <v>26164.441200000001</v>
      </c>
      <c r="F53" s="190">
        <v>107.2991</v>
      </c>
      <c r="G53" s="191">
        <v>14626.4485</v>
      </c>
      <c r="H53" s="191">
        <v>18717.9172</v>
      </c>
      <c r="I53" s="191">
        <v>33503.693200000002</v>
      </c>
      <c r="J53" s="191">
        <v>44315.683700000001</v>
      </c>
      <c r="K53" s="192">
        <v>29029.289100000002</v>
      </c>
      <c r="L53" s="193">
        <v>18.940000000000001</v>
      </c>
      <c r="M53" s="193">
        <v>5.49</v>
      </c>
      <c r="N53" s="193">
        <v>10.199999999999999</v>
      </c>
      <c r="O53" s="193">
        <v>173.8099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6438-66FF-41D0-BC13-42160DF389DE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L37" sqref="L37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Liberecký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Liberecký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68.210800000000006</v>
      </c>
      <c r="D12" s="227">
        <v>24251.3403</v>
      </c>
      <c r="E12" s="228">
        <v>13881.9166</v>
      </c>
      <c r="F12" s="228">
        <v>17706.056700000001</v>
      </c>
      <c r="G12" s="228">
        <v>30082.022799999999</v>
      </c>
      <c r="H12" s="228">
        <v>36181.032899999998</v>
      </c>
      <c r="I12" s="228">
        <v>24764.8884</v>
      </c>
      <c r="J12" s="229">
        <v>19.71</v>
      </c>
      <c r="K12" s="229">
        <v>7.56</v>
      </c>
      <c r="L12" s="229">
        <v>10.71</v>
      </c>
      <c r="M12" s="229">
        <v>174.17920000000001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47.427300000000002</v>
      </c>
      <c r="D13" s="227">
        <v>29802.0075</v>
      </c>
      <c r="E13" s="228">
        <v>15859.750700000001</v>
      </c>
      <c r="F13" s="228">
        <v>21986.3662</v>
      </c>
      <c r="G13" s="228">
        <v>40974.752399999998</v>
      </c>
      <c r="H13" s="228">
        <v>57557.297599999998</v>
      </c>
      <c r="I13" s="228">
        <v>35209.087599999999</v>
      </c>
      <c r="J13" s="229">
        <v>18.16</v>
      </c>
      <c r="K13" s="229">
        <v>3.4</v>
      </c>
      <c r="L13" s="229">
        <v>9.67</v>
      </c>
      <c r="M13" s="229">
        <v>173.27760000000001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3.9251</v>
      </c>
      <c r="D15" s="240">
        <v>51008.143700000001</v>
      </c>
      <c r="E15" s="241">
        <v>25537.228599999999</v>
      </c>
      <c r="F15" s="241">
        <v>30589.719300000001</v>
      </c>
      <c r="G15" s="241">
        <v>77621.414600000004</v>
      </c>
      <c r="H15" s="241">
        <v>127694.3315</v>
      </c>
      <c r="I15" s="241">
        <v>65472.694900000002</v>
      </c>
      <c r="J15" s="242">
        <v>19.46</v>
      </c>
      <c r="K15" s="242">
        <v>2.57</v>
      </c>
      <c r="L15" s="242">
        <v>9.59</v>
      </c>
      <c r="M15" s="242">
        <v>172.51840000000001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0.15970000000000001</v>
      </c>
      <c r="D16" s="227" t="s">
        <v>74</v>
      </c>
      <c r="E16" s="228" t="s">
        <v>74</v>
      </c>
      <c r="F16" s="228" t="s">
        <v>74</v>
      </c>
      <c r="G16" s="228" t="s">
        <v>74</v>
      </c>
      <c r="H16" s="228" t="s">
        <v>74</v>
      </c>
      <c r="I16" s="228" t="s">
        <v>74</v>
      </c>
      <c r="J16" s="229" t="s">
        <v>74</v>
      </c>
      <c r="K16" s="229" t="s">
        <v>74</v>
      </c>
      <c r="L16" s="229" t="s">
        <v>74</v>
      </c>
      <c r="M16" s="229" t="s">
        <v>74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75</v>
      </c>
      <c r="C17" s="226">
        <v>1.0709</v>
      </c>
      <c r="D17" s="227">
        <v>61214.229399999997</v>
      </c>
      <c r="E17" s="228">
        <v>28694.681400000001</v>
      </c>
      <c r="F17" s="228">
        <v>47624.3995</v>
      </c>
      <c r="G17" s="228">
        <v>99822.308399999994</v>
      </c>
      <c r="H17" s="228">
        <v>137845.4001</v>
      </c>
      <c r="I17" s="228">
        <v>76843.489700000006</v>
      </c>
      <c r="J17" s="229">
        <v>19.2</v>
      </c>
      <c r="K17" s="229">
        <v>1.59</v>
      </c>
      <c r="L17" s="229">
        <v>10.23</v>
      </c>
      <c r="M17" s="229">
        <v>169.80690000000001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76</v>
      </c>
      <c r="C18" s="226">
        <v>1.9114</v>
      </c>
      <c r="D18" s="227">
        <v>51008.143700000001</v>
      </c>
      <c r="E18" s="228">
        <v>26058.305199999999</v>
      </c>
      <c r="F18" s="228">
        <v>34235.611799999999</v>
      </c>
      <c r="G18" s="228">
        <v>77604.5239</v>
      </c>
      <c r="H18" s="228">
        <v>114209.0433</v>
      </c>
      <c r="I18" s="228">
        <v>62111.5504</v>
      </c>
      <c r="J18" s="229">
        <v>17.43</v>
      </c>
      <c r="K18" s="229">
        <v>3.46</v>
      </c>
      <c r="L18" s="229">
        <v>9.4700000000000006</v>
      </c>
      <c r="M18" s="229">
        <v>173.53149999999999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77</v>
      </c>
      <c r="C19" s="226">
        <v>0.78290000000000004</v>
      </c>
      <c r="D19" s="227" t="s">
        <v>74</v>
      </c>
      <c r="E19" s="228" t="s">
        <v>74</v>
      </c>
      <c r="F19" s="228" t="s">
        <v>74</v>
      </c>
      <c r="G19" s="228" t="s">
        <v>74</v>
      </c>
      <c r="H19" s="228" t="s">
        <v>74</v>
      </c>
      <c r="I19" s="228" t="s">
        <v>74</v>
      </c>
      <c r="J19" s="229" t="s">
        <v>74</v>
      </c>
      <c r="K19" s="229" t="s">
        <v>74</v>
      </c>
      <c r="L19" s="229" t="s">
        <v>74</v>
      </c>
      <c r="M19" s="229" t="s">
        <v>74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78</v>
      </c>
      <c r="C20" s="239">
        <v>8.7600999999999996</v>
      </c>
      <c r="D20" s="240">
        <v>39077.900600000001</v>
      </c>
      <c r="E20" s="241">
        <v>22195.244500000001</v>
      </c>
      <c r="F20" s="241">
        <v>30794.317599999998</v>
      </c>
      <c r="G20" s="241">
        <v>53413.763500000001</v>
      </c>
      <c r="H20" s="241">
        <v>70165.764999999999</v>
      </c>
      <c r="I20" s="241">
        <v>44133.236599999997</v>
      </c>
      <c r="J20" s="242">
        <v>18.11</v>
      </c>
      <c r="K20" s="242">
        <v>4.53</v>
      </c>
      <c r="L20" s="242">
        <v>9.76</v>
      </c>
      <c r="M20" s="242">
        <v>172.79820000000001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79</v>
      </c>
      <c r="C21" s="226">
        <v>3.9975999999999998</v>
      </c>
      <c r="D21" s="227">
        <v>39370.480600000003</v>
      </c>
      <c r="E21" s="228">
        <v>22241.912499999999</v>
      </c>
      <c r="F21" s="228">
        <v>31091.237000000001</v>
      </c>
      <c r="G21" s="228">
        <v>54729.3076</v>
      </c>
      <c r="H21" s="228">
        <v>70548.827399999995</v>
      </c>
      <c r="I21" s="228">
        <v>45074.895299999996</v>
      </c>
      <c r="J21" s="229">
        <v>18.54</v>
      </c>
      <c r="K21" s="229">
        <v>1.25</v>
      </c>
      <c r="L21" s="229">
        <v>9.68</v>
      </c>
      <c r="M21" s="229">
        <v>171.0547</v>
      </c>
    </row>
    <row r="22" spans="1:17" s="230" customFormat="1" ht="18.75" customHeight="1" x14ac:dyDescent="0.2">
      <c r="A22" s="224">
        <v>22</v>
      </c>
      <c r="B22" s="225" t="s">
        <v>80</v>
      </c>
      <c r="C22" s="226">
        <v>1.4905999999999999</v>
      </c>
      <c r="D22" s="227">
        <v>39157.492700000003</v>
      </c>
      <c r="E22" s="228">
        <v>25345.804899999999</v>
      </c>
      <c r="F22" s="228">
        <v>33020.877899999999</v>
      </c>
      <c r="G22" s="228">
        <v>51380.524700000002</v>
      </c>
      <c r="H22" s="228">
        <v>75921.516099999993</v>
      </c>
      <c r="I22" s="228">
        <v>45285.409399999997</v>
      </c>
      <c r="J22" s="229">
        <v>16.97</v>
      </c>
      <c r="K22" s="229">
        <v>14.62</v>
      </c>
      <c r="L22" s="229">
        <v>8.39</v>
      </c>
      <c r="M22" s="229">
        <v>178.24340000000001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0.83640000000000003</v>
      </c>
      <c r="D23" s="227" t="s">
        <v>74</v>
      </c>
      <c r="E23" s="228" t="s">
        <v>74</v>
      </c>
      <c r="F23" s="228" t="s">
        <v>74</v>
      </c>
      <c r="G23" s="228" t="s">
        <v>74</v>
      </c>
      <c r="H23" s="228" t="s">
        <v>74</v>
      </c>
      <c r="I23" s="228" t="s">
        <v>74</v>
      </c>
      <c r="J23" s="229" t="s">
        <v>74</v>
      </c>
      <c r="K23" s="229" t="s">
        <v>74</v>
      </c>
      <c r="L23" s="229" t="s">
        <v>74</v>
      </c>
      <c r="M23" s="229" t="s">
        <v>74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1.5871</v>
      </c>
      <c r="D24" s="227">
        <v>40343.541299999997</v>
      </c>
      <c r="E24" s="228">
        <v>25994.7454</v>
      </c>
      <c r="F24" s="228">
        <v>30123.144</v>
      </c>
      <c r="G24" s="228">
        <v>55584.7693</v>
      </c>
      <c r="H24" s="228">
        <v>66595.634000000005</v>
      </c>
      <c r="I24" s="228">
        <v>44900.518499999998</v>
      </c>
      <c r="J24" s="229">
        <v>17.13</v>
      </c>
      <c r="K24" s="229">
        <v>1.37</v>
      </c>
      <c r="L24" s="229">
        <v>10.09</v>
      </c>
      <c r="M24" s="229">
        <v>171.95920000000001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0.65210000000000001</v>
      </c>
      <c r="D25" s="227">
        <v>47487.385799999996</v>
      </c>
      <c r="E25" s="228">
        <v>29653.828600000001</v>
      </c>
      <c r="F25" s="228">
        <v>36262.8488</v>
      </c>
      <c r="G25" s="228">
        <v>54921.040999999997</v>
      </c>
      <c r="H25" s="228">
        <v>70719.552800000005</v>
      </c>
      <c r="I25" s="228">
        <v>47968.832399999999</v>
      </c>
      <c r="J25" s="229">
        <v>17.28</v>
      </c>
      <c r="K25" s="229">
        <v>4.2699999999999996</v>
      </c>
      <c r="L25" s="229">
        <v>8.68</v>
      </c>
      <c r="M25" s="229">
        <v>171.83840000000001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0.19620000000000001</v>
      </c>
      <c r="D26" s="227">
        <v>32480.819100000001</v>
      </c>
      <c r="E26" s="228">
        <v>14939.089400000001</v>
      </c>
      <c r="F26" s="228">
        <v>21314.433499999999</v>
      </c>
      <c r="G26" s="228">
        <v>48422.269500000002</v>
      </c>
      <c r="H26" s="228">
        <v>67342.718200000003</v>
      </c>
      <c r="I26" s="228">
        <v>35623.806900000003</v>
      </c>
      <c r="J26" s="229">
        <v>14.54</v>
      </c>
      <c r="K26" s="229">
        <v>2.77</v>
      </c>
      <c r="L26" s="229">
        <v>10.4</v>
      </c>
      <c r="M26" s="229">
        <v>173.83439999999999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23.100999999999999</v>
      </c>
      <c r="D27" s="240">
        <v>30203.362099999998</v>
      </c>
      <c r="E27" s="241">
        <v>17831.413</v>
      </c>
      <c r="F27" s="241">
        <v>24558.132900000001</v>
      </c>
      <c r="G27" s="241">
        <v>39350.718200000003</v>
      </c>
      <c r="H27" s="241">
        <v>50480.906600000002</v>
      </c>
      <c r="I27" s="241">
        <v>33107.873</v>
      </c>
      <c r="J27" s="242">
        <v>18.88</v>
      </c>
      <c r="K27" s="242">
        <v>3.36</v>
      </c>
      <c r="L27" s="242">
        <v>9.8800000000000008</v>
      </c>
      <c r="M27" s="242">
        <v>173.0095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11.285299999999999</v>
      </c>
      <c r="D28" s="227">
        <v>32057.9283</v>
      </c>
      <c r="E28" s="228">
        <v>18572.630700000002</v>
      </c>
      <c r="F28" s="228">
        <v>25891.869600000002</v>
      </c>
      <c r="G28" s="228">
        <v>42215.3845</v>
      </c>
      <c r="H28" s="228">
        <v>52776.445500000002</v>
      </c>
      <c r="I28" s="228">
        <v>35076.697999999997</v>
      </c>
      <c r="J28" s="229">
        <v>20.85</v>
      </c>
      <c r="K28" s="229">
        <v>3.05</v>
      </c>
      <c r="L28" s="229">
        <v>10.09</v>
      </c>
      <c r="M28" s="229">
        <v>172.77809999999999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3.9674999999999998</v>
      </c>
      <c r="D29" s="227">
        <v>25636.706999999999</v>
      </c>
      <c r="E29" s="228">
        <v>15859.750700000001</v>
      </c>
      <c r="F29" s="228">
        <v>20385.703600000001</v>
      </c>
      <c r="G29" s="228">
        <v>32208.813200000001</v>
      </c>
      <c r="H29" s="228">
        <v>39265.549500000001</v>
      </c>
      <c r="I29" s="228">
        <v>27121.215</v>
      </c>
      <c r="J29" s="229">
        <v>9.43</v>
      </c>
      <c r="K29" s="229">
        <v>7.81</v>
      </c>
      <c r="L29" s="229">
        <v>9.4700000000000006</v>
      </c>
      <c r="M29" s="229">
        <v>173.36680000000001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6.9999000000000002</v>
      </c>
      <c r="D30" s="227">
        <v>30216.142500000002</v>
      </c>
      <c r="E30" s="228">
        <v>19198.961599999999</v>
      </c>
      <c r="F30" s="228">
        <v>25062.497500000001</v>
      </c>
      <c r="G30" s="228">
        <v>39586.214200000002</v>
      </c>
      <c r="H30" s="228">
        <v>50964.743499999997</v>
      </c>
      <c r="I30" s="228">
        <v>34206.8603</v>
      </c>
      <c r="J30" s="229">
        <v>20.52</v>
      </c>
      <c r="K30" s="229">
        <v>1.88</v>
      </c>
      <c r="L30" s="229">
        <v>9.8699999999999992</v>
      </c>
      <c r="M30" s="229">
        <v>171.1831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0.17019999999999999</v>
      </c>
      <c r="D31" s="227" t="s">
        <v>74</v>
      </c>
      <c r="E31" s="228" t="s">
        <v>74</v>
      </c>
      <c r="F31" s="228" t="s">
        <v>74</v>
      </c>
      <c r="G31" s="228" t="s">
        <v>74</v>
      </c>
      <c r="H31" s="228" t="s">
        <v>74</v>
      </c>
      <c r="I31" s="228" t="s">
        <v>74</v>
      </c>
      <c r="J31" s="229" t="s">
        <v>74</v>
      </c>
      <c r="K31" s="229" t="s">
        <v>74</v>
      </c>
      <c r="L31" s="229" t="s">
        <v>74</v>
      </c>
      <c r="M31" s="229" t="s">
        <v>74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0.67789999999999995</v>
      </c>
      <c r="D32" s="227" t="s">
        <v>74</v>
      </c>
      <c r="E32" s="228" t="s">
        <v>74</v>
      </c>
      <c r="F32" s="228" t="s">
        <v>74</v>
      </c>
      <c r="G32" s="228" t="s">
        <v>74</v>
      </c>
      <c r="H32" s="228" t="s">
        <v>74</v>
      </c>
      <c r="I32" s="228" t="s">
        <v>74</v>
      </c>
      <c r="J32" s="229" t="s">
        <v>74</v>
      </c>
      <c r="K32" s="229" t="s">
        <v>74</v>
      </c>
      <c r="L32" s="229" t="s">
        <v>74</v>
      </c>
      <c r="M32" s="229" t="s">
        <v>74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7.6257999999999999</v>
      </c>
      <c r="D33" s="240">
        <v>22155.348399999999</v>
      </c>
      <c r="E33" s="241">
        <v>14248.4146</v>
      </c>
      <c r="F33" s="241">
        <v>17372.083900000001</v>
      </c>
      <c r="G33" s="241">
        <v>27932.8524</v>
      </c>
      <c r="H33" s="241">
        <v>35694.002800000002</v>
      </c>
      <c r="I33" s="241">
        <v>23761.230599999999</v>
      </c>
      <c r="J33" s="242">
        <v>16.190000000000001</v>
      </c>
      <c r="K33" s="242">
        <v>2.72</v>
      </c>
      <c r="L33" s="242">
        <v>9.49</v>
      </c>
      <c r="M33" s="242">
        <v>171.79390000000001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2.3649</v>
      </c>
      <c r="D34" s="227">
        <v>17442.802</v>
      </c>
      <c r="E34" s="228">
        <v>11008.079900000001</v>
      </c>
      <c r="F34" s="228">
        <v>14626.4485</v>
      </c>
      <c r="G34" s="228">
        <v>25570.061900000001</v>
      </c>
      <c r="H34" s="228">
        <v>31743.9437</v>
      </c>
      <c r="I34" s="228">
        <v>20560.529900000001</v>
      </c>
      <c r="J34" s="229">
        <v>9.25</v>
      </c>
      <c r="K34" s="229">
        <v>0.72</v>
      </c>
      <c r="L34" s="229">
        <v>8.9499999999999993</v>
      </c>
      <c r="M34" s="229">
        <v>174.08930000000001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1.0061</v>
      </c>
      <c r="D35" s="227">
        <v>22036.415499999999</v>
      </c>
      <c r="E35" s="228">
        <v>16968.79</v>
      </c>
      <c r="F35" s="228">
        <v>19071.886699999999</v>
      </c>
      <c r="G35" s="228">
        <v>24210.690200000001</v>
      </c>
      <c r="H35" s="228">
        <v>29626.848900000001</v>
      </c>
      <c r="I35" s="228">
        <v>23049.207200000001</v>
      </c>
      <c r="J35" s="229">
        <v>25.53</v>
      </c>
      <c r="K35" s="229">
        <v>3.45</v>
      </c>
      <c r="L35" s="229">
        <v>9.14</v>
      </c>
      <c r="M35" s="229">
        <v>168.4391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3.5369000000000002</v>
      </c>
      <c r="D36" s="227">
        <v>25369.6391</v>
      </c>
      <c r="E36" s="228">
        <v>14248.4146</v>
      </c>
      <c r="F36" s="228">
        <v>19160.3593</v>
      </c>
      <c r="G36" s="228">
        <v>31552.829600000001</v>
      </c>
      <c r="H36" s="228">
        <v>38116.643199999999</v>
      </c>
      <c r="I36" s="228">
        <v>26352.864699999998</v>
      </c>
      <c r="J36" s="229">
        <v>16.989999999999998</v>
      </c>
      <c r="K36" s="229">
        <v>3.81</v>
      </c>
      <c r="L36" s="229">
        <v>9.68</v>
      </c>
      <c r="M36" s="229">
        <v>172.43459999999999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0.71779999999999999</v>
      </c>
      <c r="D37" s="227">
        <v>19959.975299999998</v>
      </c>
      <c r="E37" s="228">
        <v>17940.2366</v>
      </c>
      <c r="F37" s="228">
        <v>18696.477299999999</v>
      </c>
      <c r="G37" s="228">
        <v>23240.4692</v>
      </c>
      <c r="H37" s="228">
        <v>30263.6126</v>
      </c>
      <c r="I37" s="228">
        <v>22534.076400000002</v>
      </c>
      <c r="J37" s="229">
        <v>19.100000000000001</v>
      </c>
      <c r="K37" s="229">
        <v>1.41</v>
      </c>
      <c r="L37" s="229">
        <v>10.49</v>
      </c>
      <c r="M37" s="229">
        <v>165.77709999999999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13.9758</v>
      </c>
      <c r="D38" s="240">
        <v>17391.042300000001</v>
      </c>
      <c r="E38" s="241">
        <v>12694.5</v>
      </c>
      <c r="F38" s="241">
        <v>14709.355299999999</v>
      </c>
      <c r="G38" s="241">
        <v>22072.6561</v>
      </c>
      <c r="H38" s="241">
        <v>28645.472900000001</v>
      </c>
      <c r="I38" s="241">
        <v>19368.578099999999</v>
      </c>
      <c r="J38" s="242">
        <v>11.89</v>
      </c>
      <c r="K38" s="242">
        <v>4.3600000000000003</v>
      </c>
      <c r="L38" s="242">
        <v>8.02</v>
      </c>
      <c r="M38" s="242">
        <v>175.77860000000001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3.4138000000000002</v>
      </c>
      <c r="D39" s="227" t="s">
        <v>74</v>
      </c>
      <c r="E39" s="228" t="s">
        <v>74</v>
      </c>
      <c r="F39" s="228" t="s">
        <v>74</v>
      </c>
      <c r="G39" s="228" t="s">
        <v>74</v>
      </c>
      <c r="H39" s="228" t="s">
        <v>74</v>
      </c>
      <c r="I39" s="228" t="s">
        <v>74</v>
      </c>
      <c r="J39" s="229" t="s">
        <v>74</v>
      </c>
      <c r="K39" s="229" t="s">
        <v>74</v>
      </c>
      <c r="L39" s="229" t="s">
        <v>74</v>
      </c>
      <c r="M39" s="229" t="s">
        <v>74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8.3077000000000005</v>
      </c>
      <c r="D40" s="227">
        <v>17735.208999999999</v>
      </c>
      <c r="E40" s="228">
        <v>12253.3971</v>
      </c>
      <c r="F40" s="228">
        <v>14406.2091</v>
      </c>
      <c r="G40" s="228">
        <v>22072.6561</v>
      </c>
      <c r="H40" s="228">
        <v>27654.544699999999</v>
      </c>
      <c r="I40" s="228">
        <v>19160.1721</v>
      </c>
      <c r="J40" s="229">
        <v>12.55</v>
      </c>
      <c r="K40" s="229">
        <v>3.07</v>
      </c>
      <c r="L40" s="229">
        <v>8.15</v>
      </c>
      <c r="M40" s="229">
        <v>175.7492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1.1812</v>
      </c>
      <c r="D41" s="227" t="s">
        <v>74</v>
      </c>
      <c r="E41" s="228" t="s">
        <v>74</v>
      </c>
      <c r="F41" s="228" t="s">
        <v>74</v>
      </c>
      <c r="G41" s="228" t="s">
        <v>74</v>
      </c>
      <c r="H41" s="228" t="s">
        <v>74</v>
      </c>
      <c r="I41" s="228" t="s">
        <v>74</v>
      </c>
      <c r="J41" s="229" t="s">
        <v>74</v>
      </c>
      <c r="K41" s="229" t="s">
        <v>74</v>
      </c>
      <c r="L41" s="229" t="s">
        <v>74</v>
      </c>
      <c r="M41" s="229" t="s">
        <v>74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1.0729</v>
      </c>
      <c r="D42" s="227" t="s">
        <v>74</v>
      </c>
      <c r="E42" s="228" t="s">
        <v>74</v>
      </c>
      <c r="F42" s="228" t="s">
        <v>74</v>
      </c>
      <c r="G42" s="228" t="s">
        <v>74</v>
      </c>
      <c r="H42" s="228" t="s">
        <v>74</v>
      </c>
      <c r="I42" s="228" t="s">
        <v>74</v>
      </c>
      <c r="J42" s="229" t="s">
        <v>74</v>
      </c>
      <c r="K42" s="229" t="s">
        <v>74</v>
      </c>
      <c r="L42" s="229" t="s">
        <v>74</v>
      </c>
      <c r="M42" s="229" t="s">
        <v>74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0.63460000000000005</v>
      </c>
      <c r="D43" s="240" t="s">
        <v>74</v>
      </c>
      <c r="E43" s="241" t="s">
        <v>74</v>
      </c>
      <c r="F43" s="241" t="s">
        <v>74</v>
      </c>
      <c r="G43" s="241" t="s">
        <v>74</v>
      </c>
      <c r="H43" s="241" t="s">
        <v>74</v>
      </c>
      <c r="I43" s="241" t="s">
        <v>74</v>
      </c>
      <c r="J43" s="242" t="s">
        <v>74</v>
      </c>
      <c r="K43" s="242" t="s">
        <v>74</v>
      </c>
      <c r="L43" s="242" t="s">
        <v>74</v>
      </c>
      <c r="M43" s="242" t="s">
        <v>74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0.61499999999999999</v>
      </c>
      <c r="D44" s="227" t="s">
        <v>74</v>
      </c>
      <c r="E44" s="228" t="s">
        <v>74</v>
      </c>
      <c r="F44" s="228" t="s">
        <v>74</v>
      </c>
      <c r="G44" s="228" t="s">
        <v>74</v>
      </c>
      <c r="H44" s="228" t="s">
        <v>74</v>
      </c>
      <c r="I44" s="228" t="s">
        <v>74</v>
      </c>
      <c r="J44" s="229" t="s">
        <v>74</v>
      </c>
      <c r="K44" s="229" t="s">
        <v>74</v>
      </c>
      <c r="L44" s="229" t="s">
        <v>74</v>
      </c>
      <c r="M44" s="229" t="s">
        <v>74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1.9599999999999999E-2</v>
      </c>
      <c r="D45" s="227" t="s">
        <v>74</v>
      </c>
      <c r="E45" s="228" t="s">
        <v>74</v>
      </c>
      <c r="F45" s="228" t="s">
        <v>74</v>
      </c>
      <c r="G45" s="228" t="s">
        <v>74</v>
      </c>
      <c r="H45" s="228" t="s">
        <v>74</v>
      </c>
      <c r="I45" s="228" t="s">
        <v>74</v>
      </c>
      <c r="J45" s="229" t="s">
        <v>74</v>
      </c>
      <c r="K45" s="229" t="s">
        <v>74</v>
      </c>
      <c r="L45" s="229" t="s">
        <v>74</v>
      </c>
      <c r="M45" s="229" t="s">
        <v>74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19.931999999999999</v>
      </c>
      <c r="D47" s="240">
        <v>26058.336800000001</v>
      </c>
      <c r="E47" s="241">
        <v>13549.6921</v>
      </c>
      <c r="F47" s="241">
        <v>19565.792399999998</v>
      </c>
      <c r="G47" s="241">
        <v>33612.910199999998</v>
      </c>
      <c r="H47" s="241">
        <v>40966.124799999998</v>
      </c>
      <c r="I47" s="241">
        <v>27091.066599999998</v>
      </c>
      <c r="J47" s="242">
        <v>21.66</v>
      </c>
      <c r="K47" s="242">
        <v>6.42</v>
      </c>
      <c r="L47" s="242">
        <v>11.35</v>
      </c>
      <c r="M47" s="242">
        <v>175.48419999999999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2.7265000000000001</v>
      </c>
      <c r="D48" s="227">
        <v>23480.871299999999</v>
      </c>
      <c r="E48" s="228">
        <v>13362.149100000001</v>
      </c>
      <c r="F48" s="228">
        <v>16911.172699999999</v>
      </c>
      <c r="G48" s="228">
        <v>28772.803800000002</v>
      </c>
      <c r="H48" s="228">
        <v>37609.738400000002</v>
      </c>
      <c r="I48" s="228">
        <v>24337.976299999998</v>
      </c>
      <c r="J48" s="229">
        <v>30.6</v>
      </c>
      <c r="K48" s="229">
        <v>2.4900000000000002</v>
      </c>
      <c r="L48" s="229">
        <v>10.58</v>
      </c>
      <c r="M48" s="229">
        <v>185.4846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10.776899999999999</v>
      </c>
      <c r="D49" s="227">
        <v>28073.558000000001</v>
      </c>
      <c r="E49" s="228">
        <v>15983.9166</v>
      </c>
      <c r="F49" s="228">
        <v>21772.142100000001</v>
      </c>
      <c r="G49" s="228">
        <v>35652.2834</v>
      </c>
      <c r="H49" s="228">
        <v>42568.748200000002</v>
      </c>
      <c r="I49" s="228">
        <v>29295.743600000002</v>
      </c>
      <c r="J49" s="229">
        <v>21.19</v>
      </c>
      <c r="K49" s="229">
        <v>7.49</v>
      </c>
      <c r="L49" s="229">
        <v>11.41</v>
      </c>
      <c r="M49" s="229">
        <v>173.863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2.1772999999999998</v>
      </c>
      <c r="D50" s="227" t="s">
        <v>74</v>
      </c>
      <c r="E50" s="228" t="s">
        <v>74</v>
      </c>
      <c r="F50" s="228" t="s">
        <v>74</v>
      </c>
      <c r="G50" s="228" t="s">
        <v>74</v>
      </c>
      <c r="H50" s="228" t="s">
        <v>74</v>
      </c>
      <c r="I50" s="228" t="s">
        <v>74</v>
      </c>
      <c r="J50" s="229" t="s">
        <v>74</v>
      </c>
      <c r="K50" s="229" t="s">
        <v>74</v>
      </c>
      <c r="L50" s="229" t="s">
        <v>74</v>
      </c>
      <c r="M50" s="229" t="s">
        <v>74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1.319</v>
      </c>
      <c r="D51" s="227">
        <v>31116.092799999999</v>
      </c>
      <c r="E51" s="228">
        <v>14885.5494</v>
      </c>
      <c r="F51" s="228">
        <v>23505.5173</v>
      </c>
      <c r="G51" s="228">
        <v>39403.466</v>
      </c>
      <c r="H51" s="228">
        <v>46139.191200000001</v>
      </c>
      <c r="I51" s="228">
        <v>31590.771100000002</v>
      </c>
      <c r="J51" s="229">
        <v>15.42</v>
      </c>
      <c r="K51" s="229">
        <v>8.49</v>
      </c>
      <c r="L51" s="229">
        <v>11.17</v>
      </c>
      <c r="M51" s="229">
        <v>174.79300000000001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2.9319999999999999</v>
      </c>
      <c r="D52" s="227">
        <v>24703.9205</v>
      </c>
      <c r="E52" s="228">
        <v>15036.445299999999</v>
      </c>
      <c r="F52" s="228">
        <v>19241.7703</v>
      </c>
      <c r="G52" s="228">
        <v>32817.575400000002</v>
      </c>
      <c r="H52" s="228">
        <v>36855.718000000001</v>
      </c>
      <c r="I52" s="228">
        <v>25911.641199999998</v>
      </c>
      <c r="J52" s="229">
        <v>20.010000000000002</v>
      </c>
      <c r="K52" s="229">
        <v>7.17</v>
      </c>
      <c r="L52" s="229">
        <v>11.51</v>
      </c>
      <c r="M52" s="229">
        <v>173.3006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28.4452</v>
      </c>
      <c r="D53" s="240">
        <v>26340.342499999999</v>
      </c>
      <c r="E53" s="241">
        <v>15964.0326</v>
      </c>
      <c r="F53" s="241">
        <v>20202.748200000002</v>
      </c>
      <c r="G53" s="241">
        <v>30892.698499999999</v>
      </c>
      <c r="H53" s="241">
        <v>35852.8436</v>
      </c>
      <c r="I53" s="241">
        <v>26331.984400000001</v>
      </c>
      <c r="J53" s="242">
        <v>20.48</v>
      </c>
      <c r="K53" s="242">
        <v>9.18</v>
      </c>
      <c r="L53" s="242">
        <v>11.04</v>
      </c>
      <c r="M53" s="242">
        <v>172.95310000000001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9.4903999999999993</v>
      </c>
      <c r="D54" s="227">
        <v>29182.514299999999</v>
      </c>
      <c r="E54" s="228">
        <v>20082.639599999999</v>
      </c>
      <c r="F54" s="228">
        <v>24754.340800000002</v>
      </c>
      <c r="G54" s="228">
        <v>32749.600900000001</v>
      </c>
      <c r="H54" s="228">
        <v>39013.484900000003</v>
      </c>
      <c r="I54" s="228">
        <v>29374.987799999999</v>
      </c>
      <c r="J54" s="229">
        <v>25.68</v>
      </c>
      <c r="K54" s="229">
        <v>10.17</v>
      </c>
      <c r="L54" s="229">
        <v>11.09</v>
      </c>
      <c r="M54" s="229">
        <v>173.5933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10.24</v>
      </c>
      <c r="D55" s="227">
        <v>25329.9103</v>
      </c>
      <c r="E55" s="228">
        <v>15486.248600000001</v>
      </c>
      <c r="F55" s="228">
        <v>18890.982199999999</v>
      </c>
      <c r="G55" s="228">
        <v>29772.0314</v>
      </c>
      <c r="H55" s="228">
        <v>34250.637000000002</v>
      </c>
      <c r="I55" s="228">
        <v>25216.305700000001</v>
      </c>
      <c r="J55" s="229">
        <v>19.36</v>
      </c>
      <c r="K55" s="229">
        <v>7.98</v>
      </c>
      <c r="L55" s="229">
        <v>12.32</v>
      </c>
      <c r="M55" s="229">
        <v>168.60380000000001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8.7147000000000006</v>
      </c>
      <c r="D56" s="227">
        <v>24183.3256</v>
      </c>
      <c r="E56" s="228">
        <v>14942.6098</v>
      </c>
      <c r="F56" s="228">
        <v>17864.791300000001</v>
      </c>
      <c r="G56" s="228">
        <v>29405.430499999999</v>
      </c>
      <c r="H56" s="228">
        <v>33880.0504</v>
      </c>
      <c r="I56" s="228">
        <v>24329.059000000001</v>
      </c>
      <c r="J56" s="229">
        <v>14.98</v>
      </c>
      <c r="K56" s="229">
        <v>9.36</v>
      </c>
      <c r="L56" s="229">
        <v>9.43</v>
      </c>
      <c r="M56" s="229">
        <v>177.36660000000001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9.2382000000000009</v>
      </c>
      <c r="D57" s="240">
        <v>19592.047200000001</v>
      </c>
      <c r="E57" s="241">
        <v>11575</v>
      </c>
      <c r="F57" s="241">
        <v>14692.780199999999</v>
      </c>
      <c r="G57" s="241">
        <v>26882.458600000002</v>
      </c>
      <c r="H57" s="241">
        <v>30777.820500000002</v>
      </c>
      <c r="I57" s="241">
        <v>20913.393700000001</v>
      </c>
      <c r="J57" s="242">
        <v>19.03</v>
      </c>
      <c r="K57" s="242">
        <v>6.74</v>
      </c>
      <c r="L57" s="242">
        <v>10.5</v>
      </c>
      <c r="M57" s="242">
        <v>174.0574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1.5313000000000001</v>
      </c>
      <c r="D58" s="227" t="s">
        <v>74</v>
      </c>
      <c r="E58" s="228" t="s">
        <v>74</v>
      </c>
      <c r="F58" s="228" t="s">
        <v>74</v>
      </c>
      <c r="G58" s="228" t="s">
        <v>74</v>
      </c>
      <c r="H58" s="228" t="s">
        <v>74</v>
      </c>
      <c r="I58" s="228" t="s">
        <v>74</v>
      </c>
      <c r="J58" s="229" t="s">
        <v>74</v>
      </c>
      <c r="K58" s="229" t="s">
        <v>74</v>
      </c>
      <c r="L58" s="229" t="s">
        <v>74</v>
      </c>
      <c r="M58" s="229" t="s">
        <v>74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9.8699999999999996E-2</v>
      </c>
      <c r="D59" s="227" t="s">
        <v>74</v>
      </c>
      <c r="E59" s="228" t="s">
        <v>74</v>
      </c>
      <c r="F59" s="228" t="s">
        <v>74</v>
      </c>
      <c r="G59" s="228" t="s">
        <v>74</v>
      </c>
      <c r="H59" s="228" t="s">
        <v>74</v>
      </c>
      <c r="I59" s="228" t="s">
        <v>74</v>
      </c>
      <c r="J59" s="229" t="s">
        <v>74</v>
      </c>
      <c r="K59" s="229" t="s">
        <v>74</v>
      </c>
      <c r="L59" s="229" t="s">
        <v>74</v>
      </c>
      <c r="M59" s="229" t="s">
        <v>74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6.3596000000000004</v>
      </c>
      <c r="D60" s="227">
        <v>24128.929599999999</v>
      </c>
      <c r="E60" s="228">
        <v>11862.9166</v>
      </c>
      <c r="F60" s="228">
        <v>16386.5147</v>
      </c>
      <c r="G60" s="228">
        <v>27804.086200000002</v>
      </c>
      <c r="H60" s="228">
        <v>31843.297200000001</v>
      </c>
      <c r="I60" s="228">
        <v>22886.4575</v>
      </c>
      <c r="J60" s="229">
        <v>21.32</v>
      </c>
      <c r="K60" s="229">
        <v>6.41</v>
      </c>
      <c r="L60" s="229">
        <v>10.97</v>
      </c>
      <c r="M60" s="229">
        <v>172.90969999999999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0.1009</v>
      </c>
      <c r="D61" s="227" t="s">
        <v>74</v>
      </c>
      <c r="E61" s="228" t="s">
        <v>74</v>
      </c>
      <c r="F61" s="228" t="s">
        <v>74</v>
      </c>
      <c r="G61" s="228" t="s">
        <v>74</v>
      </c>
      <c r="H61" s="228" t="s">
        <v>74</v>
      </c>
      <c r="I61" s="228" t="s">
        <v>74</v>
      </c>
      <c r="J61" s="229" t="s">
        <v>74</v>
      </c>
      <c r="K61" s="229" t="s">
        <v>74</v>
      </c>
      <c r="L61" s="229" t="s">
        <v>74</v>
      </c>
      <c r="M61" s="229" t="s">
        <v>74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1.1474</v>
      </c>
      <c r="D63" s="227" t="s">
        <v>74</v>
      </c>
      <c r="E63" s="228" t="s">
        <v>74</v>
      </c>
      <c r="F63" s="228" t="s">
        <v>74</v>
      </c>
      <c r="G63" s="228" t="s">
        <v>74</v>
      </c>
      <c r="H63" s="228" t="s">
        <v>74</v>
      </c>
      <c r="I63" s="228" t="s">
        <v>74</v>
      </c>
      <c r="J63" s="229" t="s">
        <v>74</v>
      </c>
      <c r="K63" s="229" t="s">
        <v>74</v>
      </c>
      <c r="L63" s="229" t="s">
        <v>74</v>
      </c>
      <c r="M63" s="229" t="s">
        <v>74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>
        <v>0.26369999999999999</v>
      </c>
      <c r="D64" s="227" t="s">
        <v>74</v>
      </c>
      <c r="E64" s="228" t="s">
        <v>74</v>
      </c>
      <c r="F64" s="228" t="s">
        <v>74</v>
      </c>
      <c r="G64" s="228" t="s">
        <v>74</v>
      </c>
      <c r="H64" s="228" t="s">
        <v>74</v>
      </c>
      <c r="I64" s="228" t="s">
        <v>74</v>
      </c>
      <c r="J64" s="229" t="s">
        <v>74</v>
      </c>
      <c r="K64" s="229" t="s">
        <v>74</v>
      </c>
      <c r="L64" s="229" t="s">
        <v>74</v>
      </c>
      <c r="M64" s="229" t="s">
        <v>74</v>
      </c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115.9019</v>
      </c>
      <c r="D66" s="252">
        <v>26164.441200000001</v>
      </c>
      <c r="E66" s="253">
        <v>14626.4485</v>
      </c>
      <c r="F66" s="253">
        <v>18717.9172</v>
      </c>
      <c r="G66" s="253">
        <v>33503.693200000002</v>
      </c>
      <c r="H66" s="253">
        <v>44315.683700000001</v>
      </c>
      <c r="I66" s="253">
        <v>29029.289100000002</v>
      </c>
      <c r="J66" s="254">
        <v>18.940000000000001</v>
      </c>
      <c r="K66" s="254">
        <v>5.49</v>
      </c>
      <c r="L66" s="254">
        <v>10.199999999999999</v>
      </c>
      <c r="M66" s="254">
        <v>173.8099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2CDF-4A18-4BB5-8CFF-AA90A824235F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L37" sqref="L37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Liberecký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Liberecký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0.13059999999999999</v>
      </c>
      <c r="C12" s="288">
        <v>73683.378500000006</v>
      </c>
      <c r="D12" s="289">
        <v>50272.278200000001</v>
      </c>
      <c r="E12" s="289">
        <v>60525.042399999998</v>
      </c>
      <c r="F12" s="289">
        <v>124756.947</v>
      </c>
      <c r="G12" s="289">
        <v>171731.8211</v>
      </c>
      <c r="H12" s="289">
        <v>97418.409499999994</v>
      </c>
      <c r="I12" s="290">
        <v>20.309999999999999</v>
      </c>
      <c r="J12" s="290">
        <v>1.53</v>
      </c>
      <c r="K12" s="290">
        <v>10.31</v>
      </c>
      <c r="L12" s="290">
        <v>167.3381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0.186</v>
      </c>
      <c r="C13" s="294">
        <v>75749.767500000002</v>
      </c>
      <c r="D13" s="295">
        <v>33295.686699999998</v>
      </c>
      <c r="E13" s="295">
        <v>43647.696100000001</v>
      </c>
      <c r="F13" s="295">
        <v>102863.8202</v>
      </c>
      <c r="G13" s="295">
        <v>130268.2153</v>
      </c>
      <c r="H13" s="295">
        <v>79093.757199999993</v>
      </c>
      <c r="I13" s="296">
        <v>15.3</v>
      </c>
      <c r="J13" s="296">
        <v>3.52</v>
      </c>
      <c r="K13" s="296">
        <v>10.26</v>
      </c>
      <c r="L13" s="296">
        <v>170.26490000000001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0.2646</v>
      </c>
      <c r="C14" s="288">
        <v>68466.830600000001</v>
      </c>
      <c r="D14" s="289">
        <v>28694.681400000001</v>
      </c>
      <c r="E14" s="289">
        <v>46535.951999999997</v>
      </c>
      <c r="F14" s="289">
        <v>109131.8055</v>
      </c>
      <c r="G14" s="289">
        <v>137845.4001</v>
      </c>
      <c r="H14" s="289">
        <v>80646.284799999994</v>
      </c>
      <c r="I14" s="290">
        <v>18.989999999999998</v>
      </c>
      <c r="J14" s="290">
        <v>0.61</v>
      </c>
      <c r="K14" s="290">
        <v>9.33</v>
      </c>
      <c r="L14" s="290">
        <v>169.8083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0.749</v>
      </c>
      <c r="C15" s="294">
        <v>59302.606899999999</v>
      </c>
      <c r="D15" s="295">
        <v>30572.759300000002</v>
      </c>
      <c r="E15" s="295">
        <v>36635.521500000003</v>
      </c>
      <c r="F15" s="295">
        <v>87884.305800000002</v>
      </c>
      <c r="G15" s="295">
        <v>113881.9348</v>
      </c>
      <c r="H15" s="295">
        <v>67346.293000000005</v>
      </c>
      <c r="I15" s="296">
        <v>15.54</v>
      </c>
      <c r="J15" s="296">
        <v>1.19</v>
      </c>
      <c r="K15" s="296">
        <v>9.92</v>
      </c>
      <c r="L15" s="296">
        <v>170.43989999999999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0.24959999999999999</v>
      </c>
      <c r="C16" s="288">
        <v>60882.753100000002</v>
      </c>
      <c r="D16" s="289">
        <v>25191.143199999999</v>
      </c>
      <c r="E16" s="289">
        <v>40412.071900000003</v>
      </c>
      <c r="F16" s="289">
        <v>81794.326000000001</v>
      </c>
      <c r="G16" s="289">
        <v>130136.2467</v>
      </c>
      <c r="H16" s="289">
        <v>70222.838099999994</v>
      </c>
      <c r="I16" s="290">
        <v>19.399999999999999</v>
      </c>
      <c r="J16" s="290">
        <v>1.85</v>
      </c>
      <c r="K16" s="290">
        <v>9.74</v>
      </c>
      <c r="L16" s="290">
        <v>170.07929999999999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4.6100000000000002E-2</v>
      </c>
      <c r="C17" s="294">
        <v>63783.921000000002</v>
      </c>
      <c r="D17" s="295">
        <v>39575.096400000002</v>
      </c>
      <c r="E17" s="295">
        <v>48321.916899999997</v>
      </c>
      <c r="F17" s="295">
        <v>101895.4258</v>
      </c>
      <c r="G17" s="295">
        <v>138864.55069999999</v>
      </c>
      <c r="H17" s="295">
        <v>78015.2932</v>
      </c>
      <c r="I17" s="296">
        <v>18.12</v>
      </c>
      <c r="J17" s="296">
        <v>1.03</v>
      </c>
      <c r="K17" s="296">
        <v>9.9600000000000009</v>
      </c>
      <c r="L17" s="296">
        <v>169.35230000000001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9.1600000000000001E-2</v>
      </c>
      <c r="C18" s="288">
        <v>59680.353199999998</v>
      </c>
      <c r="D18" s="289">
        <v>43163.9758</v>
      </c>
      <c r="E18" s="289">
        <v>51787.635000000002</v>
      </c>
      <c r="F18" s="289">
        <v>78553.059299999994</v>
      </c>
      <c r="G18" s="289">
        <v>141715.06289999999</v>
      </c>
      <c r="H18" s="289">
        <v>77286.203699999998</v>
      </c>
      <c r="I18" s="290">
        <v>27.39</v>
      </c>
      <c r="J18" s="290">
        <v>1.86</v>
      </c>
      <c r="K18" s="290">
        <v>10.48</v>
      </c>
      <c r="L18" s="290">
        <v>172.5224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0.48770000000000002</v>
      </c>
      <c r="C19" s="294">
        <v>38481.620900000002</v>
      </c>
      <c r="D19" s="295">
        <v>23455.525300000001</v>
      </c>
      <c r="E19" s="295">
        <v>31091.237000000001</v>
      </c>
      <c r="F19" s="295">
        <v>49772.028100000003</v>
      </c>
      <c r="G19" s="295">
        <v>62498.849499999997</v>
      </c>
      <c r="H19" s="295">
        <v>41970.392599999999</v>
      </c>
      <c r="I19" s="296">
        <v>13.79</v>
      </c>
      <c r="J19" s="296">
        <v>1</v>
      </c>
      <c r="K19" s="296">
        <v>10.52</v>
      </c>
      <c r="L19" s="296">
        <v>168.9622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1.0001</v>
      </c>
      <c r="C20" s="288">
        <v>24246.9604</v>
      </c>
      <c r="D20" s="289">
        <v>19334.261299999998</v>
      </c>
      <c r="E20" s="289">
        <v>19334.261299999998</v>
      </c>
      <c r="F20" s="289">
        <v>36446.096799999999</v>
      </c>
      <c r="G20" s="289">
        <v>71057.1443</v>
      </c>
      <c r="H20" s="289">
        <v>38007.89</v>
      </c>
      <c r="I20" s="290">
        <v>16.75</v>
      </c>
      <c r="J20" s="290">
        <v>0.23</v>
      </c>
      <c r="K20" s="290">
        <v>6.36</v>
      </c>
      <c r="L20" s="290">
        <v>173.59989999999999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1.1675</v>
      </c>
      <c r="C21" s="294">
        <v>49046.729800000001</v>
      </c>
      <c r="D21" s="295">
        <v>32715.879400000002</v>
      </c>
      <c r="E21" s="295">
        <v>39898.110399999998</v>
      </c>
      <c r="F21" s="295">
        <v>63008.724000000002</v>
      </c>
      <c r="G21" s="295">
        <v>73635.737699999998</v>
      </c>
      <c r="H21" s="295">
        <v>53169.2045</v>
      </c>
      <c r="I21" s="296">
        <v>19.32</v>
      </c>
      <c r="J21" s="296">
        <v>1.71</v>
      </c>
      <c r="K21" s="296">
        <v>10.94</v>
      </c>
      <c r="L21" s="296">
        <v>171.4229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0.12889999999999999</v>
      </c>
      <c r="C22" s="288">
        <v>43265.953200000004</v>
      </c>
      <c r="D22" s="289">
        <v>30798.1757</v>
      </c>
      <c r="E22" s="289">
        <v>35763.632599999997</v>
      </c>
      <c r="F22" s="289">
        <v>55355.900199999996</v>
      </c>
      <c r="G22" s="289">
        <v>59572.542699999998</v>
      </c>
      <c r="H22" s="289">
        <v>45403.8488</v>
      </c>
      <c r="I22" s="290">
        <v>19.89</v>
      </c>
      <c r="J22" s="290">
        <v>0.97</v>
      </c>
      <c r="K22" s="290">
        <v>10.31</v>
      </c>
      <c r="L22" s="290">
        <v>166.65020000000001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0.20630000000000001</v>
      </c>
      <c r="C23" s="294">
        <v>45826.618699999999</v>
      </c>
      <c r="D23" s="295">
        <v>33735.571199999998</v>
      </c>
      <c r="E23" s="295">
        <v>37617.514000000003</v>
      </c>
      <c r="F23" s="295">
        <v>60661.237000000001</v>
      </c>
      <c r="G23" s="295">
        <v>82512.9666</v>
      </c>
      <c r="H23" s="295">
        <v>56413.817900000002</v>
      </c>
      <c r="I23" s="296">
        <v>15.43</v>
      </c>
      <c r="J23" s="296">
        <v>2.94</v>
      </c>
      <c r="K23" s="296">
        <v>12.03</v>
      </c>
      <c r="L23" s="296">
        <v>169.96279999999999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8.7099999999999997E-2</v>
      </c>
      <c r="C24" s="288">
        <v>52436.601999999999</v>
      </c>
      <c r="D24" s="289">
        <v>42416.968699999998</v>
      </c>
      <c r="E24" s="289">
        <v>46796.636599999998</v>
      </c>
      <c r="F24" s="289">
        <v>66053.301099999997</v>
      </c>
      <c r="G24" s="289">
        <v>76850.936000000002</v>
      </c>
      <c r="H24" s="289">
        <v>56688.596100000002</v>
      </c>
      <c r="I24" s="290">
        <v>21.7</v>
      </c>
      <c r="J24" s="290">
        <v>5.68</v>
      </c>
      <c r="K24" s="290">
        <v>9.25</v>
      </c>
      <c r="L24" s="290">
        <v>178.56489999999999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0.29959999999999998</v>
      </c>
      <c r="C25" s="294">
        <v>43858.115400000002</v>
      </c>
      <c r="D25" s="295">
        <v>26727.0324</v>
      </c>
      <c r="E25" s="295">
        <v>32106.838100000001</v>
      </c>
      <c r="F25" s="295">
        <v>61870.191500000001</v>
      </c>
      <c r="G25" s="295">
        <v>66595.634000000005</v>
      </c>
      <c r="H25" s="295">
        <v>47075.349900000001</v>
      </c>
      <c r="I25" s="296">
        <v>16.350000000000001</v>
      </c>
      <c r="J25" s="296">
        <v>1.69</v>
      </c>
      <c r="K25" s="296">
        <v>10.86</v>
      </c>
      <c r="L25" s="296">
        <v>170.27940000000001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0.1636</v>
      </c>
      <c r="C26" s="288">
        <v>36235.460400000004</v>
      </c>
      <c r="D26" s="289">
        <v>26125.389599999999</v>
      </c>
      <c r="E26" s="289">
        <v>30165.512599999998</v>
      </c>
      <c r="F26" s="289">
        <v>48403.406300000002</v>
      </c>
      <c r="G26" s="289">
        <v>77824.085099999997</v>
      </c>
      <c r="H26" s="289">
        <v>44781.171300000002</v>
      </c>
      <c r="I26" s="290">
        <v>22.27</v>
      </c>
      <c r="J26" s="290">
        <v>0.69</v>
      </c>
      <c r="K26" s="290">
        <v>9.83</v>
      </c>
      <c r="L26" s="290">
        <v>171.3931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0.125</v>
      </c>
      <c r="C27" s="294">
        <v>37943.048900000002</v>
      </c>
      <c r="D27" s="295">
        <v>22940.941800000001</v>
      </c>
      <c r="E27" s="295">
        <v>28264.2029</v>
      </c>
      <c r="F27" s="295">
        <v>47943.024299999997</v>
      </c>
      <c r="G27" s="295">
        <v>63751.525999999998</v>
      </c>
      <c r="H27" s="295">
        <v>41071.481200000002</v>
      </c>
      <c r="I27" s="296">
        <v>15.33</v>
      </c>
      <c r="J27" s="296">
        <v>0.84</v>
      </c>
      <c r="K27" s="296">
        <v>10.210000000000001</v>
      </c>
      <c r="L27" s="296">
        <v>172.93600000000001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0.14000000000000001</v>
      </c>
      <c r="C28" s="288">
        <v>49289.286099999998</v>
      </c>
      <c r="D28" s="289">
        <v>30023.702099999999</v>
      </c>
      <c r="E28" s="289">
        <v>39027.322800000002</v>
      </c>
      <c r="F28" s="289">
        <v>62760.324500000002</v>
      </c>
      <c r="G28" s="289">
        <v>79720.966100000005</v>
      </c>
      <c r="H28" s="289">
        <v>52584.6489</v>
      </c>
      <c r="I28" s="290">
        <v>25.16</v>
      </c>
      <c r="J28" s="290">
        <v>3.63</v>
      </c>
      <c r="K28" s="290">
        <v>9.99</v>
      </c>
      <c r="L28" s="290">
        <v>172.47309999999999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9.0999999999999998E-2</v>
      </c>
      <c r="C29" s="294">
        <v>39479.694100000001</v>
      </c>
      <c r="D29" s="295">
        <v>27518.8321</v>
      </c>
      <c r="E29" s="295">
        <v>33667.353900000002</v>
      </c>
      <c r="F29" s="295">
        <v>48947.307200000003</v>
      </c>
      <c r="G29" s="295">
        <v>65897.044399999999</v>
      </c>
      <c r="H29" s="295">
        <v>45605.830199999997</v>
      </c>
      <c r="I29" s="296">
        <v>17.04</v>
      </c>
      <c r="J29" s="296">
        <v>0.95</v>
      </c>
      <c r="K29" s="296">
        <v>10.36</v>
      </c>
      <c r="L29" s="296">
        <v>169.0352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0.29959999999999998</v>
      </c>
      <c r="C30" s="288">
        <v>55641.694900000002</v>
      </c>
      <c r="D30" s="289">
        <v>36324.688300000002</v>
      </c>
      <c r="E30" s="289">
        <v>42752.153700000003</v>
      </c>
      <c r="F30" s="289">
        <v>59650.258800000003</v>
      </c>
      <c r="G30" s="289">
        <v>72370.823799999998</v>
      </c>
      <c r="H30" s="289">
        <v>54852.8609</v>
      </c>
      <c r="I30" s="290">
        <v>15.57</v>
      </c>
      <c r="J30" s="290">
        <v>1.37</v>
      </c>
      <c r="K30" s="290">
        <v>10.24</v>
      </c>
      <c r="L30" s="290">
        <v>172.1242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5.5100000000000003E-2</v>
      </c>
      <c r="C31" s="294">
        <v>41573.675300000003</v>
      </c>
      <c r="D31" s="295">
        <v>22019.692299999999</v>
      </c>
      <c r="E31" s="295">
        <v>31351.671999999999</v>
      </c>
      <c r="F31" s="295">
        <v>62581.952599999997</v>
      </c>
      <c r="G31" s="295">
        <v>81561.189400000003</v>
      </c>
      <c r="H31" s="295">
        <v>48020.864200000004</v>
      </c>
      <c r="I31" s="296">
        <v>15.12</v>
      </c>
      <c r="J31" s="296">
        <v>8.84</v>
      </c>
      <c r="K31" s="296">
        <v>9.4</v>
      </c>
      <c r="L31" s="296">
        <v>173.08590000000001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0.1658</v>
      </c>
      <c r="C32" s="288">
        <v>45026.1273</v>
      </c>
      <c r="D32" s="289">
        <v>30490.0193</v>
      </c>
      <c r="E32" s="289">
        <v>36813.547400000003</v>
      </c>
      <c r="F32" s="289">
        <v>69894.150999999998</v>
      </c>
      <c r="G32" s="289">
        <v>81644.212700000004</v>
      </c>
      <c r="H32" s="289">
        <v>52244.291599999997</v>
      </c>
      <c r="I32" s="290">
        <v>14.23</v>
      </c>
      <c r="J32" s="290">
        <v>2.99</v>
      </c>
      <c r="K32" s="290">
        <v>10.67</v>
      </c>
      <c r="L32" s="290">
        <v>171.6979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0.13589999999999999</v>
      </c>
      <c r="C33" s="294">
        <v>36410.845600000001</v>
      </c>
      <c r="D33" s="295">
        <v>26790.543300000001</v>
      </c>
      <c r="E33" s="295">
        <v>32731.894499999999</v>
      </c>
      <c r="F33" s="295">
        <v>42687.698400000001</v>
      </c>
      <c r="G33" s="295">
        <v>53199.041799999999</v>
      </c>
      <c r="H33" s="295">
        <v>38465.283600000002</v>
      </c>
      <c r="I33" s="296">
        <v>20.47</v>
      </c>
      <c r="J33" s="296">
        <v>2.4500000000000002</v>
      </c>
      <c r="K33" s="296">
        <v>10.58</v>
      </c>
      <c r="L33" s="296">
        <v>169.6217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2.6627000000000001</v>
      </c>
      <c r="C34" s="288">
        <v>33329.553699999997</v>
      </c>
      <c r="D34" s="289">
        <v>14960.277700000001</v>
      </c>
      <c r="E34" s="289">
        <v>24206.039000000001</v>
      </c>
      <c r="F34" s="289">
        <v>42637.449800000002</v>
      </c>
      <c r="G34" s="289">
        <v>54124.630400000002</v>
      </c>
      <c r="H34" s="289">
        <v>35100.5861</v>
      </c>
      <c r="I34" s="290">
        <v>14.38</v>
      </c>
      <c r="J34" s="290">
        <v>2.27</v>
      </c>
      <c r="K34" s="290">
        <v>10.63</v>
      </c>
      <c r="L34" s="290">
        <v>173.0206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0.41949999999999998</v>
      </c>
      <c r="C35" s="294">
        <v>37359.165000000001</v>
      </c>
      <c r="D35" s="295">
        <v>23651.394899999999</v>
      </c>
      <c r="E35" s="295">
        <v>30270.395100000002</v>
      </c>
      <c r="F35" s="295">
        <v>46602.5389</v>
      </c>
      <c r="G35" s="295">
        <v>57403.647499999999</v>
      </c>
      <c r="H35" s="295">
        <v>41328.672700000003</v>
      </c>
      <c r="I35" s="296">
        <v>21.84</v>
      </c>
      <c r="J35" s="296">
        <v>4.26</v>
      </c>
      <c r="K35" s="296">
        <v>10.75</v>
      </c>
      <c r="L35" s="296">
        <v>172.447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0.63419999999999999</v>
      </c>
      <c r="C36" s="288">
        <v>34311.9617</v>
      </c>
      <c r="D36" s="289">
        <v>23961.952499999999</v>
      </c>
      <c r="E36" s="289">
        <v>26879.129400000002</v>
      </c>
      <c r="F36" s="289">
        <v>44063.360200000003</v>
      </c>
      <c r="G36" s="289">
        <v>56021.614399999999</v>
      </c>
      <c r="H36" s="289">
        <v>38172.107100000001</v>
      </c>
      <c r="I36" s="290">
        <v>20.48</v>
      </c>
      <c r="J36" s="290">
        <v>2.5</v>
      </c>
      <c r="K36" s="290">
        <v>10.76</v>
      </c>
      <c r="L36" s="290">
        <v>170.32220000000001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2.4519000000000002</v>
      </c>
      <c r="C37" s="294">
        <v>38599.280599999998</v>
      </c>
      <c r="D37" s="295">
        <v>27258.296399999999</v>
      </c>
      <c r="E37" s="295">
        <v>30971.0363</v>
      </c>
      <c r="F37" s="295">
        <v>48186.5766</v>
      </c>
      <c r="G37" s="295">
        <v>60035.921799999996</v>
      </c>
      <c r="H37" s="295">
        <v>41374.615100000003</v>
      </c>
      <c r="I37" s="296">
        <v>24.03</v>
      </c>
      <c r="J37" s="296">
        <v>6.16</v>
      </c>
      <c r="K37" s="296">
        <v>10.5</v>
      </c>
      <c r="L37" s="296">
        <v>174.90629999999999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9.2299999999999993E-2</v>
      </c>
      <c r="C38" s="288">
        <v>32227.362700000001</v>
      </c>
      <c r="D38" s="289">
        <v>24358.749</v>
      </c>
      <c r="E38" s="289">
        <v>29495.725200000001</v>
      </c>
      <c r="F38" s="289">
        <v>36520.104299999999</v>
      </c>
      <c r="G38" s="289">
        <v>39186.635999999999</v>
      </c>
      <c r="H38" s="289">
        <v>32564.473300000001</v>
      </c>
      <c r="I38" s="290">
        <v>23.09</v>
      </c>
      <c r="J38" s="290">
        <v>3.97</v>
      </c>
      <c r="K38" s="290">
        <v>9.77</v>
      </c>
      <c r="L38" s="290">
        <v>176.97499999999999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2.5516999999999999</v>
      </c>
      <c r="C39" s="294">
        <v>25636.706999999999</v>
      </c>
      <c r="D39" s="295">
        <v>15859.750700000001</v>
      </c>
      <c r="E39" s="295">
        <v>23408.8698</v>
      </c>
      <c r="F39" s="295">
        <v>30141.301100000001</v>
      </c>
      <c r="G39" s="295">
        <v>35839.286</v>
      </c>
      <c r="H39" s="295">
        <v>25930.1194</v>
      </c>
      <c r="I39" s="296">
        <v>10.08</v>
      </c>
      <c r="J39" s="296">
        <v>9.43</v>
      </c>
      <c r="K39" s="296">
        <v>7.82</v>
      </c>
      <c r="L39" s="296">
        <v>172.29900000000001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0.47489999999999999</v>
      </c>
      <c r="C40" s="288">
        <v>32292.6973</v>
      </c>
      <c r="D40" s="289">
        <v>20701.119900000002</v>
      </c>
      <c r="E40" s="289">
        <v>24465.6947</v>
      </c>
      <c r="F40" s="289">
        <v>42850.539900000003</v>
      </c>
      <c r="G40" s="289">
        <v>52082.467499999999</v>
      </c>
      <c r="H40" s="289">
        <v>35629.897199999999</v>
      </c>
      <c r="I40" s="290">
        <v>21.75</v>
      </c>
      <c r="J40" s="290">
        <v>1.1200000000000001</v>
      </c>
      <c r="K40" s="290">
        <v>10.95</v>
      </c>
      <c r="L40" s="290">
        <v>170.94900000000001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1.7797000000000001</v>
      </c>
      <c r="C41" s="294">
        <v>30996.229299999999</v>
      </c>
      <c r="D41" s="295">
        <v>23699.4699</v>
      </c>
      <c r="E41" s="295">
        <v>27143.756300000001</v>
      </c>
      <c r="F41" s="295">
        <v>38824.040500000003</v>
      </c>
      <c r="G41" s="295">
        <v>44916.842100000002</v>
      </c>
      <c r="H41" s="295">
        <v>33539.960899999998</v>
      </c>
      <c r="I41" s="296">
        <v>17.57</v>
      </c>
      <c r="J41" s="296">
        <v>1.89</v>
      </c>
      <c r="K41" s="296">
        <v>9.44</v>
      </c>
      <c r="L41" s="296">
        <v>169.56360000000001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0.16220000000000001</v>
      </c>
      <c r="C42" s="288">
        <v>34331.943800000001</v>
      </c>
      <c r="D42" s="289">
        <v>21336.5052</v>
      </c>
      <c r="E42" s="289">
        <v>25824.376799999998</v>
      </c>
      <c r="F42" s="289">
        <v>45460.752</v>
      </c>
      <c r="G42" s="289">
        <v>67628.823199999999</v>
      </c>
      <c r="H42" s="289">
        <v>43548.4594</v>
      </c>
      <c r="I42" s="290">
        <v>20.79</v>
      </c>
      <c r="J42" s="290">
        <v>0.92</v>
      </c>
      <c r="K42" s="290">
        <v>11.03</v>
      </c>
      <c r="L42" s="290">
        <v>169.20529999999999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0.92949999999999999</v>
      </c>
      <c r="C43" s="294">
        <v>30690.044000000002</v>
      </c>
      <c r="D43" s="295">
        <v>22031.121599999999</v>
      </c>
      <c r="E43" s="295">
        <v>24340.899399999998</v>
      </c>
      <c r="F43" s="295">
        <v>44675.330999999998</v>
      </c>
      <c r="G43" s="295">
        <v>52716.628799999999</v>
      </c>
      <c r="H43" s="295">
        <v>35653.322099999998</v>
      </c>
      <c r="I43" s="296">
        <v>21.25</v>
      </c>
      <c r="J43" s="296">
        <v>4.32</v>
      </c>
      <c r="K43" s="296">
        <v>9.27</v>
      </c>
      <c r="L43" s="296">
        <v>173.42189999999999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0.58689999999999998</v>
      </c>
      <c r="C44" s="288">
        <v>32866.944000000003</v>
      </c>
      <c r="D44" s="289">
        <v>24212.7919</v>
      </c>
      <c r="E44" s="289">
        <v>26206.217400000001</v>
      </c>
      <c r="F44" s="289">
        <v>41323.067999999999</v>
      </c>
      <c r="G44" s="289">
        <v>54823.563999999998</v>
      </c>
      <c r="H44" s="289">
        <v>36314.612500000003</v>
      </c>
      <c r="I44" s="290">
        <v>18.63</v>
      </c>
      <c r="J44" s="290">
        <v>0.71</v>
      </c>
      <c r="K44" s="290">
        <v>10.62</v>
      </c>
      <c r="L44" s="290">
        <v>169.44110000000001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0.20130000000000001</v>
      </c>
      <c r="C45" s="294">
        <v>34762.089399999997</v>
      </c>
      <c r="D45" s="295">
        <v>25823.475699999999</v>
      </c>
      <c r="E45" s="295">
        <v>29219.288799999998</v>
      </c>
      <c r="F45" s="295">
        <v>48844.980799999998</v>
      </c>
      <c r="G45" s="295">
        <v>59155.364999999998</v>
      </c>
      <c r="H45" s="295">
        <v>40731.957900000001</v>
      </c>
      <c r="I45" s="296">
        <v>20.88</v>
      </c>
      <c r="J45" s="296">
        <v>2.39</v>
      </c>
      <c r="K45" s="296">
        <v>10.29</v>
      </c>
      <c r="L45" s="296">
        <v>169.27029999999999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0.88900000000000001</v>
      </c>
      <c r="C46" s="288">
        <v>29880.826400000002</v>
      </c>
      <c r="D46" s="289">
        <v>18868.615900000001</v>
      </c>
      <c r="E46" s="289">
        <v>24884.3246</v>
      </c>
      <c r="F46" s="289">
        <v>36561.527999999998</v>
      </c>
      <c r="G46" s="289">
        <v>47841.015099999997</v>
      </c>
      <c r="H46" s="289">
        <v>32374.0095</v>
      </c>
      <c r="I46" s="290">
        <v>15.84</v>
      </c>
      <c r="J46" s="290">
        <v>2.56</v>
      </c>
      <c r="K46" s="290">
        <v>10.039999999999999</v>
      </c>
      <c r="L46" s="290">
        <v>171.86789999999999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3.78E-2</v>
      </c>
      <c r="C47" s="294">
        <v>38288.375</v>
      </c>
      <c r="D47" s="295">
        <v>26499.9094</v>
      </c>
      <c r="E47" s="295">
        <v>31309.6145</v>
      </c>
      <c r="F47" s="295">
        <v>49882.033000000003</v>
      </c>
      <c r="G47" s="295">
        <v>59436.747199999998</v>
      </c>
      <c r="H47" s="295">
        <v>41191.572800000002</v>
      </c>
      <c r="I47" s="296">
        <v>14.09</v>
      </c>
      <c r="J47" s="296">
        <v>2.89</v>
      </c>
      <c r="K47" s="296">
        <v>9.68</v>
      </c>
      <c r="L47" s="296">
        <v>170.21950000000001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0.24310000000000001</v>
      </c>
      <c r="C48" s="288">
        <v>12100.829299999999</v>
      </c>
      <c r="D48" s="289">
        <v>12100.829299999999</v>
      </c>
      <c r="E48" s="289">
        <v>12100.829299999999</v>
      </c>
      <c r="F48" s="289">
        <v>34746.758600000001</v>
      </c>
      <c r="G48" s="289">
        <v>52437.584300000002</v>
      </c>
      <c r="H48" s="289">
        <v>25761.835500000001</v>
      </c>
      <c r="I48" s="290">
        <v>14.47</v>
      </c>
      <c r="J48" s="290">
        <v>3.11</v>
      </c>
      <c r="K48" s="290">
        <v>8.43</v>
      </c>
      <c r="L48" s="290">
        <v>173.8126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0.97970000000000002</v>
      </c>
      <c r="C49" s="294">
        <v>25257.540400000002</v>
      </c>
      <c r="D49" s="295">
        <v>14626.4485</v>
      </c>
      <c r="E49" s="295">
        <v>19310.4856</v>
      </c>
      <c r="F49" s="295">
        <v>28855.001700000001</v>
      </c>
      <c r="G49" s="295">
        <v>36436.696900000003</v>
      </c>
      <c r="H49" s="295">
        <v>25093.5524</v>
      </c>
      <c r="I49" s="296">
        <v>11.45</v>
      </c>
      <c r="J49" s="296">
        <v>0.78</v>
      </c>
      <c r="K49" s="296">
        <v>9.9600000000000009</v>
      </c>
      <c r="L49" s="296">
        <v>176.52860000000001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0.39950000000000002</v>
      </c>
      <c r="C50" s="288">
        <v>22796.117699999999</v>
      </c>
      <c r="D50" s="289">
        <v>20130.044699999999</v>
      </c>
      <c r="E50" s="289">
        <v>21662.493600000002</v>
      </c>
      <c r="F50" s="289">
        <v>24219.962599999999</v>
      </c>
      <c r="G50" s="289">
        <v>26318.890200000002</v>
      </c>
      <c r="H50" s="289">
        <v>23060.159800000001</v>
      </c>
      <c r="I50" s="290">
        <v>21.48</v>
      </c>
      <c r="J50" s="290">
        <v>1.99</v>
      </c>
      <c r="K50" s="290">
        <v>9.92</v>
      </c>
      <c r="L50" s="290">
        <v>162.02359999999999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6.7199999999999996E-2</v>
      </c>
      <c r="C51" s="294">
        <v>19334.304599999999</v>
      </c>
      <c r="D51" s="295">
        <v>16852.265800000001</v>
      </c>
      <c r="E51" s="295">
        <v>17819.225200000001</v>
      </c>
      <c r="F51" s="295">
        <v>20908.436000000002</v>
      </c>
      <c r="G51" s="295">
        <v>23993.764299999999</v>
      </c>
      <c r="H51" s="295">
        <v>20298.023799999999</v>
      </c>
      <c r="I51" s="296">
        <v>33.630000000000003</v>
      </c>
      <c r="J51" s="296">
        <v>0.78</v>
      </c>
      <c r="K51" s="296">
        <v>9.3800000000000008</v>
      </c>
      <c r="L51" s="296">
        <v>170.24529999999999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0.94930000000000003</v>
      </c>
      <c r="C52" s="288">
        <v>27171.8341</v>
      </c>
      <c r="D52" s="289">
        <v>19694.191999999999</v>
      </c>
      <c r="E52" s="289">
        <v>22830.7853</v>
      </c>
      <c r="F52" s="289">
        <v>33004.574200000003</v>
      </c>
      <c r="G52" s="289">
        <v>40431.360099999998</v>
      </c>
      <c r="H52" s="289">
        <v>28890.2346</v>
      </c>
      <c r="I52" s="290">
        <v>18.829999999999998</v>
      </c>
      <c r="J52" s="290">
        <v>4.33</v>
      </c>
      <c r="K52" s="290">
        <v>10.34</v>
      </c>
      <c r="L52" s="290">
        <v>172.90649999999999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0.32790000000000002</v>
      </c>
      <c r="C53" s="294">
        <v>30352.890100000001</v>
      </c>
      <c r="D53" s="295">
        <v>20429.430799999998</v>
      </c>
      <c r="E53" s="295">
        <v>24354.1613</v>
      </c>
      <c r="F53" s="295">
        <v>38392.329299999998</v>
      </c>
      <c r="G53" s="295">
        <v>45237.097199999997</v>
      </c>
      <c r="H53" s="295">
        <v>32079.865099999999</v>
      </c>
      <c r="I53" s="296">
        <v>16.170000000000002</v>
      </c>
      <c r="J53" s="296">
        <v>3.56</v>
      </c>
      <c r="K53" s="296">
        <v>9.86</v>
      </c>
      <c r="L53" s="296">
        <v>171.20259999999999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0.55169999999999997</v>
      </c>
      <c r="C54" s="288">
        <v>33557.993999999999</v>
      </c>
      <c r="D54" s="289">
        <v>24022.254199999999</v>
      </c>
      <c r="E54" s="289">
        <v>28515.5815</v>
      </c>
      <c r="F54" s="289">
        <v>37101.345699999998</v>
      </c>
      <c r="G54" s="289">
        <v>41426.830099999999</v>
      </c>
      <c r="H54" s="289">
        <v>33579.542200000004</v>
      </c>
      <c r="I54" s="290">
        <v>11.88</v>
      </c>
      <c r="J54" s="290">
        <v>8.15</v>
      </c>
      <c r="K54" s="290">
        <v>10.72</v>
      </c>
      <c r="L54" s="290">
        <v>169.9939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0.53810000000000002</v>
      </c>
      <c r="C55" s="294">
        <v>19300.1423</v>
      </c>
      <c r="D55" s="295">
        <v>17785.217199999999</v>
      </c>
      <c r="E55" s="295">
        <v>18436.390599999999</v>
      </c>
      <c r="F55" s="295">
        <v>20848.0232</v>
      </c>
      <c r="G55" s="295">
        <v>22538.719499999999</v>
      </c>
      <c r="H55" s="295">
        <v>19820.2621</v>
      </c>
      <c r="I55" s="296">
        <v>18.2</v>
      </c>
      <c r="J55" s="296">
        <v>1.35</v>
      </c>
      <c r="K55" s="296">
        <v>10.27</v>
      </c>
      <c r="L55" s="296">
        <v>164.40559999999999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0.1111</v>
      </c>
      <c r="C56" s="288">
        <v>30263.6126</v>
      </c>
      <c r="D56" s="289">
        <v>20346.0965</v>
      </c>
      <c r="E56" s="289">
        <v>28757.451499999999</v>
      </c>
      <c r="F56" s="289">
        <v>38946.144200000002</v>
      </c>
      <c r="G56" s="289">
        <v>47550.152800000003</v>
      </c>
      <c r="H56" s="289">
        <v>33400.386700000003</v>
      </c>
      <c r="I56" s="290">
        <v>18.059999999999999</v>
      </c>
      <c r="J56" s="290">
        <v>1.75</v>
      </c>
      <c r="K56" s="290">
        <v>10.82</v>
      </c>
      <c r="L56" s="290">
        <v>171.15969999999999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0.62570000000000003</v>
      </c>
      <c r="C57" s="294">
        <v>27624.742600000001</v>
      </c>
      <c r="D57" s="295">
        <v>18829.446599999999</v>
      </c>
      <c r="E57" s="295">
        <v>22709.136200000001</v>
      </c>
      <c r="F57" s="295">
        <v>34019.115700000002</v>
      </c>
      <c r="G57" s="295">
        <v>41331.283300000003</v>
      </c>
      <c r="H57" s="295">
        <v>29523.831600000001</v>
      </c>
      <c r="I57" s="296">
        <v>15.07</v>
      </c>
      <c r="J57" s="296">
        <v>4.08</v>
      </c>
      <c r="K57" s="296">
        <v>9.5299999999999994</v>
      </c>
      <c r="L57" s="296">
        <v>178.08619999999999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6.3803000000000001</v>
      </c>
      <c r="C58" s="288">
        <v>16190.015100000001</v>
      </c>
      <c r="D58" s="289">
        <v>12691.9166</v>
      </c>
      <c r="E58" s="289">
        <v>14406.2091</v>
      </c>
      <c r="F58" s="289">
        <v>21027.8207</v>
      </c>
      <c r="G58" s="289">
        <v>25694.7428</v>
      </c>
      <c r="H58" s="289">
        <v>18264.2546</v>
      </c>
      <c r="I58" s="290">
        <v>12.78</v>
      </c>
      <c r="J58" s="290">
        <v>2.95</v>
      </c>
      <c r="K58" s="290">
        <v>8.1</v>
      </c>
      <c r="L58" s="290">
        <v>175.89080000000001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0.47160000000000002</v>
      </c>
      <c r="C59" s="294">
        <v>18880.123599999999</v>
      </c>
      <c r="D59" s="295">
        <v>14482.8333</v>
      </c>
      <c r="E59" s="295">
        <v>16367.0067</v>
      </c>
      <c r="F59" s="295">
        <v>23185.975699999999</v>
      </c>
      <c r="G59" s="295">
        <v>27069.653600000001</v>
      </c>
      <c r="H59" s="295">
        <v>19868.534</v>
      </c>
      <c r="I59" s="296">
        <v>7.86</v>
      </c>
      <c r="J59" s="296">
        <v>6.26</v>
      </c>
      <c r="K59" s="296">
        <v>9.2799999999999994</v>
      </c>
      <c r="L59" s="296">
        <v>173.00479999999999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0.40260000000000001</v>
      </c>
      <c r="C60" s="288">
        <v>19061.4617</v>
      </c>
      <c r="D60" s="289">
        <v>15392.974</v>
      </c>
      <c r="E60" s="289">
        <v>16721.021799999999</v>
      </c>
      <c r="F60" s="289">
        <v>22477.610499999999</v>
      </c>
      <c r="G60" s="289">
        <v>29924.787700000001</v>
      </c>
      <c r="H60" s="289">
        <v>20775.229200000002</v>
      </c>
      <c r="I60" s="290">
        <v>15.54</v>
      </c>
      <c r="J60" s="290">
        <v>15.93</v>
      </c>
      <c r="K60" s="290">
        <v>9.5500000000000007</v>
      </c>
      <c r="L60" s="290">
        <v>174.9744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0.26340000000000002</v>
      </c>
      <c r="C61" s="294">
        <v>29597.6561</v>
      </c>
      <c r="D61" s="295">
        <v>22931.671399999999</v>
      </c>
      <c r="E61" s="295">
        <v>25245.767</v>
      </c>
      <c r="F61" s="295">
        <v>32596.055</v>
      </c>
      <c r="G61" s="295">
        <v>36813.565000000002</v>
      </c>
      <c r="H61" s="295">
        <v>29507.824499999999</v>
      </c>
      <c r="I61" s="296">
        <v>12.01</v>
      </c>
      <c r="J61" s="296">
        <v>6.07</v>
      </c>
      <c r="K61" s="296">
        <v>10.74</v>
      </c>
      <c r="L61" s="296">
        <v>168.62370000000001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0.81559999999999999</v>
      </c>
      <c r="C62" s="288">
        <v>31586.823499999999</v>
      </c>
      <c r="D62" s="289">
        <v>19268.595799999999</v>
      </c>
      <c r="E62" s="289">
        <v>25629.807199999999</v>
      </c>
      <c r="F62" s="289">
        <v>36343.998399999997</v>
      </c>
      <c r="G62" s="289">
        <v>40739.176599999999</v>
      </c>
      <c r="H62" s="289">
        <v>31157.6738</v>
      </c>
      <c r="I62" s="290">
        <v>16.399999999999999</v>
      </c>
      <c r="J62" s="290">
        <v>6.36</v>
      </c>
      <c r="K62" s="290">
        <v>12.95</v>
      </c>
      <c r="L62" s="290">
        <v>170.80179999999999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5.57E-2</v>
      </c>
      <c r="C63" s="294">
        <v>27203.892</v>
      </c>
      <c r="D63" s="295">
        <v>12594.9313</v>
      </c>
      <c r="E63" s="295">
        <v>23099.843000000001</v>
      </c>
      <c r="F63" s="295">
        <v>30005.438699999999</v>
      </c>
      <c r="G63" s="295">
        <v>31603.1747</v>
      </c>
      <c r="H63" s="295">
        <v>25334.220799999999</v>
      </c>
      <c r="I63" s="296">
        <v>17.93</v>
      </c>
      <c r="J63" s="296">
        <v>2.8</v>
      </c>
      <c r="K63" s="296">
        <v>11.38</v>
      </c>
      <c r="L63" s="296">
        <v>171.874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2.6583000000000001</v>
      </c>
      <c r="C64" s="288">
        <v>26972.625100000001</v>
      </c>
      <c r="D64" s="289">
        <v>18629.542600000001</v>
      </c>
      <c r="E64" s="289">
        <v>22319.041000000001</v>
      </c>
      <c r="F64" s="289">
        <v>34900.453200000004</v>
      </c>
      <c r="G64" s="289">
        <v>41189.102899999998</v>
      </c>
      <c r="H64" s="289">
        <v>28902.059399999998</v>
      </c>
      <c r="I64" s="290">
        <v>21.29</v>
      </c>
      <c r="J64" s="290">
        <v>7.77</v>
      </c>
      <c r="K64" s="290">
        <v>11.94</v>
      </c>
      <c r="L64" s="290">
        <v>173.14940000000001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2.3761000000000001</v>
      </c>
      <c r="C65" s="294">
        <v>31236.221099999999</v>
      </c>
      <c r="D65" s="295">
        <v>21286.640500000001</v>
      </c>
      <c r="E65" s="295">
        <v>25522.007399999999</v>
      </c>
      <c r="F65" s="295">
        <v>38025.2673</v>
      </c>
      <c r="G65" s="295">
        <v>43138.662900000003</v>
      </c>
      <c r="H65" s="295">
        <v>31972.270499999999</v>
      </c>
      <c r="I65" s="296">
        <v>20.46</v>
      </c>
      <c r="J65" s="296">
        <v>8.84</v>
      </c>
      <c r="K65" s="296">
        <v>11.68</v>
      </c>
      <c r="L65" s="296">
        <v>174.40389999999999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1.6846000000000001</v>
      </c>
      <c r="C66" s="288">
        <v>34421.8177</v>
      </c>
      <c r="D66" s="289">
        <v>23448.227999999999</v>
      </c>
      <c r="E66" s="289">
        <v>28268.2922</v>
      </c>
      <c r="F66" s="289">
        <v>41420.020299999996</v>
      </c>
      <c r="G66" s="289">
        <v>48415.776400000002</v>
      </c>
      <c r="H66" s="289">
        <v>35496.470099999999</v>
      </c>
      <c r="I66" s="290">
        <v>22.61</v>
      </c>
      <c r="J66" s="290">
        <v>9.8000000000000007</v>
      </c>
      <c r="K66" s="290">
        <v>10.73</v>
      </c>
      <c r="L66" s="290">
        <v>173.56180000000001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0.16539999999999999</v>
      </c>
      <c r="C67" s="294">
        <v>30966.591</v>
      </c>
      <c r="D67" s="295">
        <v>18388.629499999999</v>
      </c>
      <c r="E67" s="295">
        <v>24320.187600000001</v>
      </c>
      <c r="F67" s="295">
        <v>36821.084000000003</v>
      </c>
      <c r="G67" s="295">
        <v>44343.117200000001</v>
      </c>
      <c r="H67" s="295">
        <v>31173.6685</v>
      </c>
      <c r="I67" s="296">
        <v>22.54</v>
      </c>
      <c r="J67" s="296">
        <v>7.17</v>
      </c>
      <c r="K67" s="296">
        <v>11.75</v>
      </c>
      <c r="L67" s="296">
        <v>177.81710000000001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0.79059999999999997</v>
      </c>
      <c r="C68" s="288">
        <v>29639.5661</v>
      </c>
      <c r="D68" s="289">
        <v>14687.1571</v>
      </c>
      <c r="E68" s="289">
        <v>14933</v>
      </c>
      <c r="F68" s="289">
        <v>37857.753599999996</v>
      </c>
      <c r="G68" s="289">
        <v>45066.371800000001</v>
      </c>
      <c r="H68" s="289">
        <v>29721.4051</v>
      </c>
      <c r="I68" s="290">
        <v>15.72</v>
      </c>
      <c r="J68" s="290">
        <v>8.59</v>
      </c>
      <c r="K68" s="290">
        <v>10.91</v>
      </c>
      <c r="L68" s="290">
        <v>173.46700000000001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0.17730000000000001</v>
      </c>
      <c r="C69" s="294">
        <v>40319.168700000002</v>
      </c>
      <c r="D69" s="295">
        <v>26972.646400000001</v>
      </c>
      <c r="E69" s="295">
        <v>32719.435600000001</v>
      </c>
      <c r="F69" s="295">
        <v>45827.154799999997</v>
      </c>
      <c r="G69" s="295">
        <v>49979.426599999999</v>
      </c>
      <c r="H69" s="295">
        <v>39483.892099999997</v>
      </c>
      <c r="I69" s="296">
        <v>12.94</v>
      </c>
      <c r="J69" s="296">
        <v>8.34</v>
      </c>
      <c r="K69" s="296">
        <v>11.4</v>
      </c>
      <c r="L69" s="296">
        <v>178.4588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0.129</v>
      </c>
      <c r="C70" s="288">
        <v>32590.125800000002</v>
      </c>
      <c r="D70" s="289">
        <v>27285.2837</v>
      </c>
      <c r="E70" s="289">
        <v>29117.838199999998</v>
      </c>
      <c r="F70" s="289">
        <v>38816.1947</v>
      </c>
      <c r="G70" s="289">
        <v>43661.173199999997</v>
      </c>
      <c r="H70" s="289">
        <v>33995.343699999998</v>
      </c>
      <c r="I70" s="290">
        <v>13.15</v>
      </c>
      <c r="J70" s="290">
        <v>9.6300000000000008</v>
      </c>
      <c r="K70" s="290">
        <v>12.36</v>
      </c>
      <c r="L70" s="290">
        <v>172.6112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7.6899999999999996E-2</v>
      </c>
      <c r="C71" s="294">
        <v>18819.4624</v>
      </c>
      <c r="D71" s="295">
        <v>16095.3703</v>
      </c>
      <c r="E71" s="295">
        <v>17446.553</v>
      </c>
      <c r="F71" s="295">
        <v>21755.727699999999</v>
      </c>
      <c r="G71" s="295">
        <v>28150.762999999999</v>
      </c>
      <c r="H71" s="295">
        <v>20605.7052</v>
      </c>
      <c r="I71" s="296">
        <v>14.37</v>
      </c>
      <c r="J71" s="296">
        <v>10.220000000000001</v>
      </c>
      <c r="K71" s="296">
        <v>8.66</v>
      </c>
      <c r="L71" s="296">
        <v>178.84440000000001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0.32169999999999999</v>
      </c>
      <c r="C72" s="288">
        <v>32421.497200000002</v>
      </c>
      <c r="D72" s="289">
        <v>24757.026900000001</v>
      </c>
      <c r="E72" s="289">
        <v>27991.075799999999</v>
      </c>
      <c r="F72" s="289">
        <v>35001.422599999998</v>
      </c>
      <c r="G72" s="289">
        <v>37290.677499999998</v>
      </c>
      <c r="H72" s="289">
        <v>31360.8262</v>
      </c>
      <c r="I72" s="290">
        <v>38</v>
      </c>
      <c r="J72" s="290">
        <v>11.19</v>
      </c>
      <c r="K72" s="290">
        <v>12.57</v>
      </c>
      <c r="L72" s="290">
        <v>178.1223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1.5652999999999999</v>
      </c>
      <c r="C73" s="294">
        <v>28974.114600000001</v>
      </c>
      <c r="D73" s="295">
        <v>19523.045999999998</v>
      </c>
      <c r="E73" s="295">
        <v>22445.1728</v>
      </c>
      <c r="F73" s="295">
        <v>33739.566700000003</v>
      </c>
      <c r="G73" s="295">
        <v>39312.267399999997</v>
      </c>
      <c r="H73" s="295">
        <v>29439.239699999998</v>
      </c>
      <c r="I73" s="296">
        <v>18.91</v>
      </c>
      <c r="J73" s="296">
        <v>8.23</v>
      </c>
      <c r="K73" s="296">
        <v>11.91</v>
      </c>
      <c r="L73" s="296">
        <v>171.619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0.66990000000000005</v>
      </c>
      <c r="C74" s="288">
        <v>29633.490099999999</v>
      </c>
      <c r="D74" s="289">
        <v>22490.436699999998</v>
      </c>
      <c r="E74" s="289">
        <v>25545.942500000001</v>
      </c>
      <c r="F74" s="289">
        <v>35206.374300000003</v>
      </c>
      <c r="G74" s="289">
        <v>41735.6757</v>
      </c>
      <c r="H74" s="289">
        <v>30989.698199999999</v>
      </c>
      <c r="I74" s="290">
        <v>30.24</v>
      </c>
      <c r="J74" s="290">
        <v>12.1</v>
      </c>
      <c r="K74" s="290">
        <v>11.83</v>
      </c>
      <c r="L74" s="290">
        <v>173.4332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0.67869999999999997</v>
      </c>
      <c r="C75" s="294">
        <v>29781.777399999999</v>
      </c>
      <c r="D75" s="295">
        <v>24925.840499999998</v>
      </c>
      <c r="E75" s="295">
        <v>27561.803500000002</v>
      </c>
      <c r="F75" s="295">
        <v>32467.398700000002</v>
      </c>
      <c r="G75" s="295">
        <v>37360.368300000002</v>
      </c>
      <c r="H75" s="295">
        <v>30486.197800000002</v>
      </c>
      <c r="I75" s="296">
        <v>18.940000000000001</v>
      </c>
      <c r="J75" s="296">
        <v>13.79</v>
      </c>
      <c r="K75" s="296">
        <v>10.52</v>
      </c>
      <c r="L75" s="296">
        <v>172.06639999999999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1.6315</v>
      </c>
      <c r="C76" s="288">
        <v>26537.362000000001</v>
      </c>
      <c r="D76" s="289">
        <v>20482.660500000002</v>
      </c>
      <c r="E76" s="289">
        <v>23065.170099999999</v>
      </c>
      <c r="F76" s="289">
        <v>31558.02</v>
      </c>
      <c r="G76" s="289">
        <v>37496.682500000003</v>
      </c>
      <c r="H76" s="289">
        <v>27960.892500000002</v>
      </c>
      <c r="I76" s="290">
        <v>24.1</v>
      </c>
      <c r="J76" s="290">
        <v>9.9</v>
      </c>
      <c r="K76" s="290">
        <v>10.79</v>
      </c>
      <c r="L76" s="290">
        <v>170.33109999999999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1.2099</v>
      </c>
      <c r="C77" s="294">
        <v>29307.880399999998</v>
      </c>
      <c r="D77" s="295">
        <v>21909.7817</v>
      </c>
      <c r="E77" s="295">
        <v>25985.0707</v>
      </c>
      <c r="F77" s="295">
        <v>32107.4274</v>
      </c>
      <c r="G77" s="295">
        <v>34203.347099999999</v>
      </c>
      <c r="H77" s="295">
        <v>28756.222699999998</v>
      </c>
      <c r="I77" s="296">
        <v>39.85</v>
      </c>
      <c r="J77" s="296">
        <v>7.45</v>
      </c>
      <c r="K77" s="296">
        <v>12.13</v>
      </c>
      <c r="L77" s="296">
        <v>174.67449999999999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0.75309999999999999</v>
      </c>
      <c r="C78" s="288">
        <v>28192.018800000002</v>
      </c>
      <c r="D78" s="289">
        <v>20420.423699999999</v>
      </c>
      <c r="E78" s="289">
        <v>23155.393199999999</v>
      </c>
      <c r="F78" s="289">
        <v>31514.965</v>
      </c>
      <c r="G78" s="289">
        <v>34716.310799999999</v>
      </c>
      <c r="H78" s="289">
        <v>27914.827000000001</v>
      </c>
      <c r="I78" s="290">
        <v>17.62</v>
      </c>
      <c r="J78" s="290">
        <v>14</v>
      </c>
      <c r="K78" s="290">
        <v>11.17</v>
      </c>
      <c r="L78" s="290">
        <v>173.12880000000001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1.9634</v>
      </c>
      <c r="C79" s="294">
        <v>30464.105899999999</v>
      </c>
      <c r="D79" s="295">
        <v>22021.509399999999</v>
      </c>
      <c r="E79" s="295">
        <v>25896.7539</v>
      </c>
      <c r="F79" s="295">
        <v>37847.784899999999</v>
      </c>
      <c r="G79" s="295">
        <v>44406.843699999998</v>
      </c>
      <c r="H79" s="295">
        <v>32073.579000000002</v>
      </c>
      <c r="I79" s="296">
        <v>28.35</v>
      </c>
      <c r="J79" s="296">
        <v>8.58</v>
      </c>
      <c r="K79" s="296">
        <v>10.92</v>
      </c>
      <c r="L79" s="296">
        <v>171.79060000000001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2.0526</v>
      </c>
      <c r="C80" s="288">
        <v>28486.250700000001</v>
      </c>
      <c r="D80" s="289">
        <v>22550.589599999999</v>
      </c>
      <c r="E80" s="289">
        <v>25068.663400000001</v>
      </c>
      <c r="F80" s="289">
        <v>32949.161999999997</v>
      </c>
      <c r="G80" s="289">
        <v>38582.991699999999</v>
      </c>
      <c r="H80" s="289">
        <v>29498.740900000001</v>
      </c>
      <c r="I80" s="290">
        <v>14.77</v>
      </c>
      <c r="J80" s="290">
        <v>13.22</v>
      </c>
      <c r="K80" s="290">
        <v>12.32</v>
      </c>
      <c r="L80" s="290">
        <v>168.86340000000001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4.9589999999999996</v>
      </c>
      <c r="C81" s="294">
        <v>26905.479200000002</v>
      </c>
      <c r="D81" s="295">
        <v>19526.348600000001</v>
      </c>
      <c r="E81" s="295">
        <v>23286.5933</v>
      </c>
      <c r="F81" s="295">
        <v>30306.7081</v>
      </c>
      <c r="G81" s="295">
        <v>33667.706700000002</v>
      </c>
      <c r="H81" s="295">
        <v>26806.730100000001</v>
      </c>
      <c r="I81" s="296">
        <v>23.47</v>
      </c>
      <c r="J81" s="296">
        <v>7.49</v>
      </c>
      <c r="K81" s="296">
        <v>11.84</v>
      </c>
      <c r="L81" s="296">
        <v>168.95400000000001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0.21970000000000001</v>
      </c>
      <c r="C82" s="288">
        <v>40061.534899999999</v>
      </c>
      <c r="D82" s="289">
        <v>33023.386899999998</v>
      </c>
      <c r="E82" s="289">
        <v>37806.888899999998</v>
      </c>
      <c r="F82" s="289">
        <v>42298.651599999997</v>
      </c>
      <c r="G82" s="289">
        <v>45811.0792</v>
      </c>
      <c r="H82" s="289">
        <v>39512.397299999997</v>
      </c>
      <c r="I82" s="290">
        <v>9.2100000000000009</v>
      </c>
      <c r="J82" s="290">
        <v>17.170000000000002</v>
      </c>
      <c r="K82" s="290">
        <v>11.38</v>
      </c>
      <c r="L82" s="290">
        <v>168.1251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0.1827</v>
      </c>
      <c r="C83" s="294">
        <v>27746.283200000002</v>
      </c>
      <c r="D83" s="295">
        <v>23567.191599999998</v>
      </c>
      <c r="E83" s="295">
        <v>26232.914000000001</v>
      </c>
      <c r="F83" s="295">
        <v>30059.727500000001</v>
      </c>
      <c r="G83" s="295">
        <v>32083.302899999999</v>
      </c>
      <c r="H83" s="295">
        <v>27942.797600000002</v>
      </c>
      <c r="I83" s="296">
        <v>8.33</v>
      </c>
      <c r="J83" s="296">
        <v>14.67</v>
      </c>
      <c r="K83" s="296">
        <v>11.09</v>
      </c>
      <c r="L83" s="296">
        <v>168.76740000000001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2.8290000000000002</v>
      </c>
      <c r="C84" s="288">
        <v>24802.962100000001</v>
      </c>
      <c r="D84" s="289">
        <v>16708.267400000001</v>
      </c>
      <c r="E84" s="289">
        <v>19469.794399999999</v>
      </c>
      <c r="F84" s="289">
        <v>30609.7863</v>
      </c>
      <c r="G84" s="289">
        <v>35471.933499999999</v>
      </c>
      <c r="H84" s="289">
        <v>25678.5455</v>
      </c>
      <c r="I84" s="290">
        <v>23.29</v>
      </c>
      <c r="J84" s="290">
        <v>6.83</v>
      </c>
      <c r="K84" s="290">
        <v>10.43</v>
      </c>
      <c r="L84" s="290">
        <v>169.99279999999999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0.38</v>
      </c>
      <c r="C85" s="294">
        <v>24342.966199999999</v>
      </c>
      <c r="D85" s="295">
        <v>14515.2009</v>
      </c>
      <c r="E85" s="295">
        <v>16476.1659</v>
      </c>
      <c r="F85" s="295">
        <v>30839.921600000001</v>
      </c>
      <c r="G85" s="295">
        <v>33111.103300000002</v>
      </c>
      <c r="H85" s="295">
        <v>23989.710299999999</v>
      </c>
      <c r="I85" s="296">
        <v>19.329999999999998</v>
      </c>
      <c r="J85" s="296">
        <v>17.239999999999998</v>
      </c>
      <c r="K85" s="296">
        <v>11.78</v>
      </c>
      <c r="L85" s="296">
        <v>174.7278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0.6925</v>
      </c>
      <c r="C86" s="288">
        <v>24218.129499999999</v>
      </c>
      <c r="D86" s="289">
        <v>16469.097699999998</v>
      </c>
      <c r="E86" s="289">
        <v>18503.766100000001</v>
      </c>
      <c r="F86" s="289">
        <v>29554.1993</v>
      </c>
      <c r="G86" s="289">
        <v>34698.025500000003</v>
      </c>
      <c r="H86" s="289">
        <v>24963.111000000001</v>
      </c>
      <c r="I86" s="290">
        <v>12.69</v>
      </c>
      <c r="J86" s="290">
        <v>8.1</v>
      </c>
      <c r="K86" s="290">
        <v>10.76</v>
      </c>
      <c r="L86" s="290">
        <v>172.5848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/>
      <c r="B87" s="293"/>
      <c r="C87" s="294"/>
      <c r="D87" s="295"/>
      <c r="E87" s="295"/>
      <c r="F87" s="295"/>
      <c r="G87" s="295"/>
      <c r="H87" s="295"/>
      <c r="I87" s="296"/>
      <c r="J87" s="296"/>
      <c r="K87" s="296"/>
      <c r="L87" s="296"/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97"/>
      <c r="B88" s="298"/>
      <c r="C88" s="299"/>
      <c r="D88" s="300"/>
      <c r="E88" s="300"/>
      <c r="F88" s="300"/>
      <c r="G88" s="300"/>
      <c r="H88" s="300"/>
      <c r="I88" s="301"/>
      <c r="J88" s="301"/>
      <c r="K88" s="301"/>
      <c r="L88" s="301"/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/>
      <c r="B89" s="293"/>
      <c r="C89" s="294"/>
      <c r="D89" s="295"/>
      <c r="E89" s="295"/>
      <c r="F89" s="295"/>
      <c r="G89" s="295"/>
      <c r="H89" s="295"/>
      <c r="I89" s="296"/>
      <c r="J89" s="296"/>
      <c r="K89" s="296"/>
      <c r="L89" s="296"/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97"/>
      <c r="B90" s="298"/>
      <c r="C90" s="299"/>
      <c r="D90" s="300"/>
      <c r="E90" s="300"/>
      <c r="F90" s="300"/>
      <c r="G90" s="300"/>
      <c r="H90" s="300"/>
      <c r="I90" s="301"/>
      <c r="J90" s="301"/>
      <c r="K90" s="301"/>
      <c r="L90" s="301"/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/>
      <c r="B91" s="293"/>
      <c r="C91" s="294"/>
      <c r="D91" s="295"/>
      <c r="E91" s="295"/>
      <c r="F91" s="295"/>
      <c r="G91" s="295"/>
      <c r="H91" s="295"/>
      <c r="I91" s="296"/>
      <c r="J91" s="296"/>
      <c r="K91" s="296"/>
      <c r="L91" s="296"/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97"/>
      <c r="B92" s="298"/>
      <c r="C92" s="299"/>
      <c r="D92" s="300"/>
      <c r="E92" s="300"/>
      <c r="F92" s="300"/>
      <c r="G92" s="300"/>
      <c r="H92" s="300"/>
      <c r="I92" s="301"/>
      <c r="J92" s="301"/>
      <c r="K92" s="301"/>
      <c r="L92" s="301"/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/>
      <c r="B93" s="293"/>
      <c r="C93" s="294"/>
      <c r="D93" s="295"/>
      <c r="E93" s="295"/>
      <c r="F93" s="295"/>
      <c r="G93" s="295"/>
      <c r="H93" s="295"/>
      <c r="I93" s="296"/>
      <c r="J93" s="296"/>
      <c r="K93" s="296"/>
      <c r="L93" s="296"/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97"/>
      <c r="B94" s="298"/>
      <c r="C94" s="299"/>
      <c r="D94" s="300"/>
      <c r="E94" s="300"/>
      <c r="F94" s="300"/>
      <c r="G94" s="300"/>
      <c r="H94" s="300"/>
      <c r="I94" s="301"/>
      <c r="J94" s="301"/>
      <c r="K94" s="301"/>
      <c r="L94" s="301"/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/>
      <c r="B95" s="293"/>
      <c r="C95" s="294"/>
      <c r="D95" s="295"/>
      <c r="E95" s="295"/>
      <c r="F95" s="295"/>
      <c r="G95" s="295"/>
      <c r="H95" s="295"/>
      <c r="I95" s="296"/>
      <c r="J95" s="296"/>
      <c r="K95" s="296"/>
      <c r="L95" s="296"/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97"/>
      <c r="B96" s="298"/>
      <c r="C96" s="299"/>
      <c r="D96" s="300"/>
      <c r="E96" s="300"/>
      <c r="F96" s="300"/>
      <c r="G96" s="300"/>
      <c r="H96" s="300"/>
      <c r="I96" s="301"/>
      <c r="J96" s="301"/>
      <c r="K96" s="301"/>
      <c r="L96" s="301"/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/>
      <c r="B97" s="293"/>
      <c r="C97" s="294"/>
      <c r="D97" s="295"/>
      <c r="E97" s="295"/>
      <c r="F97" s="295"/>
      <c r="G97" s="295"/>
      <c r="H97" s="295"/>
      <c r="I97" s="296"/>
      <c r="J97" s="296"/>
      <c r="K97" s="296"/>
      <c r="L97" s="296"/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97"/>
      <c r="B98" s="298"/>
      <c r="C98" s="299"/>
      <c r="D98" s="300"/>
      <c r="E98" s="300"/>
      <c r="F98" s="300"/>
      <c r="G98" s="300"/>
      <c r="H98" s="300"/>
      <c r="I98" s="301"/>
      <c r="J98" s="301"/>
      <c r="K98" s="301"/>
      <c r="L98" s="301"/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/>
      <c r="B99" s="293"/>
      <c r="C99" s="294"/>
      <c r="D99" s="295"/>
      <c r="E99" s="295"/>
      <c r="F99" s="295"/>
      <c r="G99" s="295"/>
      <c r="H99" s="295"/>
      <c r="I99" s="296"/>
      <c r="J99" s="296"/>
      <c r="K99" s="296"/>
      <c r="L99" s="296"/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97"/>
      <c r="B100" s="298"/>
      <c r="C100" s="299"/>
      <c r="D100" s="300"/>
      <c r="E100" s="300"/>
      <c r="F100" s="300"/>
      <c r="G100" s="300"/>
      <c r="H100" s="300"/>
      <c r="I100" s="301"/>
      <c r="J100" s="301"/>
      <c r="K100" s="301"/>
      <c r="L100" s="301"/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/>
      <c r="B101" s="293"/>
      <c r="C101" s="294"/>
      <c r="D101" s="295"/>
      <c r="E101" s="295"/>
      <c r="F101" s="295"/>
      <c r="G101" s="295"/>
      <c r="H101" s="295"/>
      <c r="I101" s="296"/>
      <c r="J101" s="296"/>
      <c r="K101" s="296"/>
      <c r="L101" s="296"/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97"/>
      <c r="B102" s="298"/>
      <c r="C102" s="299"/>
      <c r="D102" s="300"/>
      <c r="E102" s="300"/>
      <c r="F102" s="300"/>
      <c r="G102" s="300"/>
      <c r="H102" s="300"/>
      <c r="I102" s="301"/>
      <c r="J102" s="301"/>
      <c r="K102" s="301"/>
      <c r="L102" s="301"/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/>
      <c r="B103" s="293"/>
      <c r="C103" s="294"/>
      <c r="D103" s="295"/>
      <c r="E103" s="295"/>
      <c r="F103" s="295"/>
      <c r="G103" s="295"/>
      <c r="H103" s="295"/>
      <c r="I103" s="296"/>
      <c r="J103" s="296"/>
      <c r="K103" s="296"/>
      <c r="L103" s="296"/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97"/>
      <c r="B104" s="298"/>
      <c r="C104" s="299"/>
      <c r="D104" s="300"/>
      <c r="E104" s="300"/>
      <c r="F104" s="300"/>
      <c r="G104" s="300"/>
      <c r="H104" s="300"/>
      <c r="I104" s="301"/>
      <c r="J104" s="301"/>
      <c r="K104" s="301"/>
      <c r="L104" s="301"/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/>
      <c r="B105" s="293"/>
      <c r="C105" s="294"/>
      <c r="D105" s="295"/>
      <c r="E105" s="295"/>
      <c r="F105" s="295"/>
      <c r="G105" s="295"/>
      <c r="H105" s="295"/>
      <c r="I105" s="296"/>
      <c r="J105" s="296"/>
      <c r="K105" s="296"/>
      <c r="L105" s="296"/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97"/>
      <c r="B106" s="298"/>
      <c r="C106" s="299"/>
      <c r="D106" s="300"/>
      <c r="E106" s="300"/>
      <c r="F106" s="300"/>
      <c r="G106" s="300"/>
      <c r="H106" s="300"/>
      <c r="I106" s="301"/>
      <c r="J106" s="301"/>
      <c r="K106" s="301"/>
      <c r="L106" s="301"/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/>
      <c r="B107" s="293"/>
      <c r="C107" s="294"/>
      <c r="D107" s="295"/>
      <c r="E107" s="295"/>
      <c r="F107" s="295"/>
      <c r="G107" s="295"/>
      <c r="H107" s="295"/>
      <c r="I107" s="296"/>
      <c r="J107" s="296"/>
      <c r="K107" s="296"/>
      <c r="L107" s="296"/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97"/>
      <c r="B108" s="298"/>
      <c r="C108" s="299"/>
      <c r="D108" s="300"/>
      <c r="E108" s="300"/>
      <c r="F108" s="300"/>
      <c r="G108" s="300"/>
      <c r="H108" s="300"/>
      <c r="I108" s="301"/>
      <c r="J108" s="301"/>
      <c r="K108" s="301"/>
      <c r="L108" s="301"/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/>
      <c r="B109" s="293"/>
      <c r="C109" s="294"/>
      <c r="D109" s="295"/>
      <c r="E109" s="295"/>
      <c r="F109" s="295"/>
      <c r="G109" s="295"/>
      <c r="H109" s="295"/>
      <c r="I109" s="296"/>
      <c r="J109" s="296"/>
      <c r="K109" s="296"/>
      <c r="L109" s="296"/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97"/>
      <c r="B110" s="298"/>
      <c r="C110" s="299"/>
      <c r="D110" s="300"/>
      <c r="E110" s="300"/>
      <c r="F110" s="300"/>
      <c r="G110" s="300"/>
      <c r="H110" s="300"/>
      <c r="I110" s="301"/>
      <c r="J110" s="301"/>
      <c r="K110" s="301"/>
      <c r="L110" s="301"/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/>
      <c r="B111" s="293"/>
      <c r="C111" s="294"/>
      <c r="D111" s="295"/>
      <c r="E111" s="295"/>
      <c r="F111" s="295"/>
      <c r="G111" s="295"/>
      <c r="H111" s="295"/>
      <c r="I111" s="296"/>
      <c r="J111" s="296"/>
      <c r="K111" s="296"/>
      <c r="L111" s="296"/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97"/>
      <c r="B112" s="298"/>
      <c r="C112" s="299"/>
      <c r="D112" s="300"/>
      <c r="E112" s="300"/>
      <c r="F112" s="300"/>
      <c r="G112" s="300"/>
      <c r="H112" s="300"/>
      <c r="I112" s="301"/>
      <c r="J112" s="301"/>
      <c r="K112" s="301"/>
      <c r="L112" s="301"/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/>
      <c r="B113" s="293"/>
      <c r="C113" s="294"/>
      <c r="D113" s="295"/>
      <c r="E113" s="295"/>
      <c r="F113" s="295"/>
      <c r="G113" s="295"/>
      <c r="H113" s="295"/>
      <c r="I113" s="296"/>
      <c r="J113" s="296"/>
      <c r="K113" s="296"/>
      <c r="L113" s="296"/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97"/>
      <c r="B114" s="298"/>
      <c r="C114" s="299"/>
      <c r="D114" s="300"/>
      <c r="E114" s="300"/>
      <c r="F114" s="300"/>
      <c r="G114" s="300"/>
      <c r="H114" s="300"/>
      <c r="I114" s="301"/>
      <c r="J114" s="301"/>
      <c r="K114" s="301"/>
      <c r="L114" s="301"/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/>
      <c r="B115" s="293"/>
      <c r="C115" s="294"/>
      <c r="D115" s="295"/>
      <c r="E115" s="295"/>
      <c r="F115" s="295"/>
      <c r="G115" s="295"/>
      <c r="H115" s="295"/>
      <c r="I115" s="296"/>
      <c r="J115" s="296"/>
      <c r="K115" s="296"/>
      <c r="L115" s="296"/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97"/>
      <c r="B116" s="298"/>
      <c r="C116" s="299"/>
      <c r="D116" s="300"/>
      <c r="E116" s="300"/>
      <c r="F116" s="300"/>
      <c r="G116" s="300"/>
      <c r="H116" s="300"/>
      <c r="I116" s="301"/>
      <c r="J116" s="301"/>
      <c r="K116" s="301"/>
      <c r="L116" s="301"/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/>
      <c r="B117" s="293"/>
      <c r="C117" s="294"/>
      <c r="D117" s="295"/>
      <c r="E117" s="295"/>
      <c r="F117" s="295"/>
      <c r="G117" s="295"/>
      <c r="H117" s="295"/>
      <c r="I117" s="296"/>
      <c r="J117" s="296"/>
      <c r="K117" s="296"/>
      <c r="L117" s="296"/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97"/>
      <c r="B118" s="298"/>
      <c r="C118" s="299"/>
      <c r="D118" s="300"/>
      <c r="E118" s="300"/>
      <c r="F118" s="300"/>
      <c r="G118" s="300"/>
      <c r="H118" s="300"/>
      <c r="I118" s="301"/>
      <c r="J118" s="301"/>
      <c r="K118" s="301"/>
      <c r="L118" s="301"/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/>
      <c r="B119" s="293"/>
      <c r="C119" s="294"/>
      <c r="D119" s="295"/>
      <c r="E119" s="295"/>
      <c r="F119" s="295"/>
      <c r="G119" s="295"/>
      <c r="H119" s="295"/>
      <c r="I119" s="296"/>
      <c r="J119" s="296"/>
      <c r="K119" s="296"/>
      <c r="L119" s="296"/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97"/>
      <c r="B120" s="298"/>
      <c r="C120" s="299"/>
      <c r="D120" s="300"/>
      <c r="E120" s="300"/>
      <c r="F120" s="300"/>
      <c r="G120" s="300"/>
      <c r="H120" s="300"/>
      <c r="I120" s="301"/>
      <c r="J120" s="301"/>
      <c r="K120" s="301"/>
      <c r="L120" s="301"/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/>
      <c r="B121" s="293"/>
      <c r="C121" s="294"/>
      <c r="D121" s="295"/>
      <c r="E121" s="295"/>
      <c r="F121" s="295"/>
      <c r="G121" s="295"/>
      <c r="H121" s="295"/>
      <c r="I121" s="296"/>
      <c r="J121" s="296"/>
      <c r="K121" s="296"/>
      <c r="L121" s="296"/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97"/>
      <c r="B122" s="298"/>
      <c r="C122" s="299"/>
      <c r="D122" s="300"/>
      <c r="E122" s="300"/>
      <c r="F122" s="300"/>
      <c r="G122" s="300"/>
      <c r="H122" s="300"/>
      <c r="I122" s="301"/>
      <c r="J122" s="301"/>
      <c r="K122" s="301"/>
      <c r="L122" s="301"/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DD54-4492-4EE9-A71F-1DF56FA20AD3}">
  <sheetPr codeName="List34">
    <tabColor theme="1" tint="0.34998626667073579"/>
  </sheetPr>
  <dimension ref="A1:S38"/>
  <sheetViews>
    <sheetView showGridLines="0" topLeftCell="A19" zoomScale="75" zoomScaleNormal="75" zoomScaleSheetLayoutView="100" workbookViewId="0">
      <selection activeCell="L37" sqref="L37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200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201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Liberecký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202</v>
      </c>
      <c r="C7" s="27"/>
      <c r="D7" s="49">
        <v>147.82149999999999</v>
      </c>
      <c r="E7" s="28" t="s">
        <v>25</v>
      </c>
      <c r="G7" s="313"/>
    </row>
    <row r="8" spans="1:19" s="22" customFormat="1" ht="20.45" customHeight="1" x14ac:dyDescent="0.25">
      <c r="B8" s="31" t="s">
        <v>203</v>
      </c>
      <c r="C8" s="31"/>
      <c r="D8" s="32">
        <v>4.1463999999999999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204</v>
      </c>
      <c r="D11" s="48">
        <v>125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205</v>
      </c>
      <c r="D12" s="48">
        <v>140.02080000000001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206</v>
      </c>
      <c r="D13" s="48">
        <v>151.04169999999999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207</v>
      </c>
      <c r="D14" s="48">
        <v>158.9375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208</v>
      </c>
      <c r="D15" s="48">
        <v>166.66669999999999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209</v>
      </c>
      <c r="C17" s="27"/>
      <c r="D17" s="49">
        <v>26.088200000000001</v>
      </c>
      <c r="E17" s="28" t="s">
        <v>25</v>
      </c>
    </row>
    <row r="18" spans="2:10" s="30" customFormat="1" ht="20.45" customHeight="1" x14ac:dyDescent="0.2">
      <c r="B18" s="47" t="s">
        <v>210</v>
      </c>
      <c r="C18" s="37"/>
      <c r="D18" s="319">
        <v>13.750999999999999</v>
      </c>
      <c r="E18" s="39" t="s">
        <v>25</v>
      </c>
    </row>
    <row r="19" spans="2:10" s="30" customFormat="1" ht="20.45" customHeight="1" x14ac:dyDescent="0.2">
      <c r="B19" s="47" t="s">
        <v>211</v>
      </c>
      <c r="C19" s="37"/>
      <c r="D19" s="319">
        <v>6.8971999999999998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212</v>
      </c>
      <c r="I23" s="313">
        <f>D7-D8</f>
        <v>143.67509999999999</v>
      </c>
      <c r="J23" s="326" t="str">
        <f>H23&amp;" "&amp;TEXT(I23/($I$23+$I$25+$I$26+$I$27)*100,0)&amp;" %"</f>
        <v>Průměrná měsíční odpracovaná doba bez přesčasu 85 %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213</v>
      </c>
      <c r="I24" s="41">
        <f>D17</f>
        <v>26.088200000000001</v>
      </c>
      <c r="J24" s="326" t="str">
        <f>H24&amp;" "&amp;TEXT((I25/($I$23+$I$25+$I$26+$I$27)*100)+(I26/($I$23+$I$25+$I$26+$I$27)*100)+(I27/($I$23+$I$25+$I$26+$I$27)*100),0)&amp;" %"</f>
        <v>Průměrná měsíční neodpracovaná doba 15 %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214</v>
      </c>
      <c r="I25" s="41">
        <f>D18</f>
        <v>13.750999999999999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215</v>
      </c>
      <c r="I26" s="41">
        <f>D19</f>
        <v>6.8971999999999998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216</v>
      </c>
      <c r="I27" s="41">
        <f>(I23+D17)-(I23+D18+D19)</f>
        <v>5.4399999999999977</v>
      </c>
      <c r="J27" s="326" t="str">
        <f>H27&amp;" "&amp;TEXT(ROUND(I24/(I23+I24)*100,0)-(ROUND(I25/($I$23+$I$25+$I$26+$I$27)*100,0))-(ROUND(I26/($I$23+$I$25+$I$26+$I$27)*100,0)),0)&amp;" %"</f>
        <v>Jiné 3 %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A28-8A17-4421-8164-624720E870E1}">
  <sheetPr codeName="List39">
    <tabColor theme="0" tint="-0.249977111117893"/>
  </sheetPr>
  <dimension ref="A1:Q1432"/>
  <sheetViews>
    <sheetView showGridLines="0" zoomScaleNormal="100" zoomScaleSheetLayoutView="100" workbookViewId="0">
      <selection activeCell="L37" sqref="L37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217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218</v>
      </c>
    </row>
    <row r="3" spans="1:17" ht="14.25" customHeight="1" x14ac:dyDescent="0.2">
      <c r="A3" s="72" t="s">
        <v>219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220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Liberecký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221</v>
      </c>
      <c r="B8" s="274" t="s">
        <v>222</v>
      </c>
      <c r="C8" s="205" t="s">
        <v>223</v>
      </c>
      <c r="D8" s="205"/>
      <c r="E8" s="205" t="s">
        <v>224</v>
      </c>
      <c r="F8" s="205"/>
      <c r="G8" s="205"/>
    </row>
    <row r="9" spans="1:17" ht="17.25" customHeight="1" x14ac:dyDescent="0.2">
      <c r="A9" s="334"/>
      <c r="B9" s="335"/>
      <c r="C9" s="215" t="s">
        <v>225</v>
      </c>
      <c r="D9" s="215"/>
      <c r="E9" s="215" t="s">
        <v>225</v>
      </c>
      <c r="F9" s="215"/>
      <c r="G9" s="215"/>
    </row>
    <row r="10" spans="1:17" ht="17.25" customHeight="1" x14ac:dyDescent="0.2">
      <c r="A10" s="334"/>
      <c r="B10" s="335"/>
      <c r="C10" s="271" t="s">
        <v>226</v>
      </c>
      <c r="D10" s="271" t="s">
        <v>227</v>
      </c>
      <c r="E10" s="271" t="s">
        <v>226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228</v>
      </c>
      <c r="E11" s="205"/>
      <c r="F11" s="271" t="s">
        <v>229</v>
      </c>
      <c r="G11" s="271" t="s">
        <v>230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0.13150000000000001</v>
      </c>
      <c r="C14" s="341">
        <v>145.2808</v>
      </c>
      <c r="D14" s="342">
        <v>0.64980000000000004</v>
      </c>
      <c r="E14" s="342">
        <v>22.059899999999999</v>
      </c>
      <c r="F14" s="342">
        <v>14.9955</v>
      </c>
      <c r="G14" s="342">
        <v>0.7036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0.18729999999999999</v>
      </c>
      <c r="C15" s="345">
        <v>149.25890000000001</v>
      </c>
      <c r="D15" s="346">
        <v>1.0137</v>
      </c>
      <c r="E15" s="346">
        <v>21.334199999999999</v>
      </c>
      <c r="F15" s="346">
        <v>14.9819</v>
      </c>
      <c r="G15" s="346">
        <v>0.92759999999999998</v>
      </c>
    </row>
    <row r="16" spans="1:17" ht="13.15" customHeight="1" x14ac:dyDescent="0.2">
      <c r="A16" s="339" t="s">
        <v>127</v>
      </c>
      <c r="B16" s="340">
        <v>0.26679999999999998</v>
      </c>
      <c r="C16" s="341">
        <v>149.64099999999999</v>
      </c>
      <c r="D16" s="342">
        <v>0.99529999999999996</v>
      </c>
      <c r="E16" s="342">
        <v>20.191299999999998</v>
      </c>
      <c r="F16" s="342">
        <v>13.4947</v>
      </c>
      <c r="G16" s="342">
        <v>1.3062</v>
      </c>
    </row>
    <row r="17" spans="1:7" ht="13.15" customHeight="1" x14ac:dyDescent="0.2">
      <c r="A17" s="347" t="s">
        <v>128</v>
      </c>
      <c r="B17" s="344">
        <v>0.78110000000000002</v>
      </c>
      <c r="C17" s="345">
        <v>144.81979999999999</v>
      </c>
      <c r="D17" s="346">
        <v>0.93440000000000001</v>
      </c>
      <c r="E17" s="346">
        <v>25.706499999999998</v>
      </c>
      <c r="F17" s="346">
        <v>14.0379</v>
      </c>
      <c r="G17" s="346">
        <v>1.1077999999999999</v>
      </c>
    </row>
    <row r="18" spans="1:7" ht="13.15" customHeight="1" x14ac:dyDescent="0.25">
      <c r="A18" s="348" t="s">
        <v>129</v>
      </c>
      <c r="B18" s="340">
        <v>0.25130000000000002</v>
      </c>
      <c r="C18" s="341">
        <v>150.0051</v>
      </c>
      <c r="D18" s="342">
        <v>2.4819</v>
      </c>
      <c r="E18" s="342">
        <v>20.092600000000001</v>
      </c>
      <c r="F18" s="342">
        <v>14.5807</v>
      </c>
      <c r="G18" s="342">
        <v>0.76529999999999998</v>
      </c>
    </row>
    <row r="19" spans="1:7" ht="13.15" customHeight="1" x14ac:dyDescent="0.25">
      <c r="A19" s="343" t="s">
        <v>130</v>
      </c>
      <c r="B19" s="344">
        <v>4.6399999999999997E-2</v>
      </c>
      <c r="C19" s="345">
        <v>148.21350000000001</v>
      </c>
      <c r="D19" s="346">
        <v>1.5482</v>
      </c>
      <c r="E19" s="346">
        <v>21.133500000000002</v>
      </c>
      <c r="F19" s="346">
        <v>15.146699999999999</v>
      </c>
      <c r="G19" s="346">
        <v>0.84199999999999997</v>
      </c>
    </row>
    <row r="20" spans="1:7" ht="13.15" customHeight="1" x14ac:dyDescent="0.25">
      <c r="A20" s="348" t="s">
        <v>131</v>
      </c>
      <c r="B20" s="340">
        <v>9.3200000000000005E-2</v>
      </c>
      <c r="C20" s="341">
        <v>146.11680000000001</v>
      </c>
      <c r="D20" s="342">
        <v>0.28000000000000003</v>
      </c>
      <c r="E20" s="342">
        <v>26.6553</v>
      </c>
      <c r="F20" s="342">
        <v>16.563300000000002</v>
      </c>
      <c r="G20" s="342">
        <v>1.9214</v>
      </c>
    </row>
    <row r="21" spans="1:7" ht="13.15" customHeight="1" x14ac:dyDescent="0.2">
      <c r="A21" s="347" t="s">
        <v>132</v>
      </c>
      <c r="B21" s="344">
        <v>0.49740000000000001</v>
      </c>
      <c r="C21" s="345">
        <v>145.53659999999999</v>
      </c>
      <c r="D21" s="346">
        <v>1.7603</v>
      </c>
      <c r="E21" s="346">
        <v>23.485199999999999</v>
      </c>
      <c r="F21" s="346">
        <v>15.068899999999999</v>
      </c>
      <c r="G21" s="346">
        <v>2.8252000000000002</v>
      </c>
    </row>
    <row r="22" spans="1:7" ht="13.15" customHeight="1" x14ac:dyDescent="0.2">
      <c r="A22" s="339" t="s">
        <v>133</v>
      </c>
      <c r="B22" s="340">
        <v>1.0042</v>
      </c>
      <c r="C22" s="341">
        <v>161.11449999999999</v>
      </c>
      <c r="D22" s="342">
        <v>3.9600000000000003E-2</v>
      </c>
      <c r="E22" s="342">
        <v>12.496600000000001</v>
      </c>
      <c r="F22" s="342">
        <v>11.6165</v>
      </c>
      <c r="G22" s="342">
        <v>0.62460000000000004</v>
      </c>
    </row>
    <row r="23" spans="1:7" ht="13.15" customHeight="1" x14ac:dyDescent="0.25">
      <c r="A23" s="343" t="s">
        <v>134</v>
      </c>
      <c r="B23" s="344">
        <v>1.1857</v>
      </c>
      <c r="C23" s="345">
        <v>149.54159999999999</v>
      </c>
      <c r="D23" s="346">
        <v>3.9039000000000001</v>
      </c>
      <c r="E23" s="346">
        <v>21.829499999999999</v>
      </c>
      <c r="F23" s="346">
        <v>15.382300000000001</v>
      </c>
      <c r="G23" s="346">
        <v>2.0724999999999998</v>
      </c>
    </row>
    <row r="24" spans="1:7" ht="13.15" customHeight="1" x14ac:dyDescent="0.25">
      <c r="A24" s="348" t="s">
        <v>135</v>
      </c>
      <c r="B24" s="340">
        <v>0.1308</v>
      </c>
      <c r="C24" s="341">
        <v>142.80340000000001</v>
      </c>
      <c r="D24" s="342">
        <v>0.57869999999999999</v>
      </c>
      <c r="E24" s="342">
        <v>23.841999999999999</v>
      </c>
      <c r="F24" s="342">
        <v>15.6629</v>
      </c>
      <c r="G24" s="342">
        <v>1.8525</v>
      </c>
    </row>
    <row r="25" spans="1:7" ht="13.15" customHeight="1" x14ac:dyDescent="0.25">
      <c r="A25" s="343" t="s">
        <v>136</v>
      </c>
      <c r="B25" s="344">
        <v>0.21</v>
      </c>
      <c r="C25" s="345">
        <v>148.239</v>
      </c>
      <c r="D25" s="346">
        <v>2.9152</v>
      </c>
      <c r="E25" s="346">
        <v>21.704899999999999</v>
      </c>
      <c r="F25" s="346">
        <v>15.5671</v>
      </c>
      <c r="G25" s="346">
        <v>2.6427</v>
      </c>
    </row>
    <row r="26" spans="1:7" ht="13.15" customHeight="1" x14ac:dyDescent="0.25">
      <c r="A26" s="348" t="s">
        <v>137</v>
      </c>
      <c r="B26" s="340">
        <v>8.9200000000000002E-2</v>
      </c>
      <c r="C26" s="341">
        <v>152.12370000000001</v>
      </c>
      <c r="D26" s="342">
        <v>5.2552000000000003</v>
      </c>
      <c r="E26" s="342">
        <v>27.3675</v>
      </c>
      <c r="F26" s="342">
        <v>16.4162</v>
      </c>
      <c r="G26" s="342">
        <v>4.0483000000000002</v>
      </c>
    </row>
    <row r="27" spans="1:7" ht="13.15" customHeight="1" x14ac:dyDescent="0.25">
      <c r="A27" s="343" t="s">
        <v>138</v>
      </c>
      <c r="B27" s="344">
        <v>0.3049</v>
      </c>
      <c r="C27" s="345">
        <v>147.232</v>
      </c>
      <c r="D27" s="346">
        <v>1.2883</v>
      </c>
      <c r="E27" s="346">
        <v>23.014399999999998</v>
      </c>
      <c r="F27" s="346">
        <v>15.677</v>
      </c>
      <c r="G27" s="346">
        <v>2.6981000000000002</v>
      </c>
    </row>
    <row r="28" spans="1:7" ht="13.15" customHeight="1" x14ac:dyDescent="0.2">
      <c r="A28" s="339" t="s">
        <v>139</v>
      </c>
      <c r="B28" s="340">
        <v>0.16969999999999999</v>
      </c>
      <c r="C28" s="341">
        <v>143.13720000000001</v>
      </c>
      <c r="D28" s="342">
        <v>0.67900000000000005</v>
      </c>
      <c r="E28" s="342">
        <v>28.5046</v>
      </c>
      <c r="F28" s="342">
        <v>15.500299999999999</v>
      </c>
      <c r="G28" s="342">
        <v>5.9797000000000002</v>
      </c>
    </row>
    <row r="29" spans="1:7" ht="13.15" customHeight="1" x14ac:dyDescent="0.25">
      <c r="A29" s="343" t="s">
        <v>140</v>
      </c>
      <c r="B29" s="344">
        <v>0.13100000000000001</v>
      </c>
      <c r="C29" s="345">
        <v>144.64160000000001</v>
      </c>
      <c r="D29" s="346">
        <v>0.77569999999999995</v>
      </c>
      <c r="E29" s="346">
        <v>28.259499999999999</v>
      </c>
      <c r="F29" s="346">
        <v>15.9999</v>
      </c>
      <c r="G29" s="346">
        <v>4.0437000000000003</v>
      </c>
    </row>
    <row r="30" spans="1:7" ht="13.15" customHeight="1" x14ac:dyDescent="0.25">
      <c r="A30" s="348" t="s">
        <v>141</v>
      </c>
      <c r="B30" s="340">
        <v>0.14230000000000001</v>
      </c>
      <c r="C30" s="341">
        <v>148.58029999999999</v>
      </c>
      <c r="D30" s="342">
        <v>0.70679999999999998</v>
      </c>
      <c r="E30" s="342">
        <v>23.8995</v>
      </c>
      <c r="F30" s="342">
        <v>16.6464</v>
      </c>
      <c r="G30" s="342">
        <v>1.9211</v>
      </c>
    </row>
    <row r="31" spans="1:7" ht="13.15" customHeight="1" x14ac:dyDescent="0.2">
      <c r="A31" s="347" t="s">
        <v>142</v>
      </c>
      <c r="B31" s="344">
        <v>9.3100000000000002E-2</v>
      </c>
      <c r="C31" s="345">
        <v>145.5401</v>
      </c>
      <c r="D31" s="346">
        <v>2.08</v>
      </c>
      <c r="E31" s="346">
        <v>23.478300000000001</v>
      </c>
      <c r="F31" s="346">
        <v>14.9961</v>
      </c>
      <c r="G31" s="346">
        <v>3.2538</v>
      </c>
    </row>
    <row r="32" spans="1:7" ht="13.15" customHeight="1" x14ac:dyDescent="0.25">
      <c r="A32" s="348" t="s">
        <v>143</v>
      </c>
      <c r="B32" s="340">
        <v>0.3039</v>
      </c>
      <c r="C32" s="341">
        <v>149.29730000000001</v>
      </c>
      <c r="D32" s="342">
        <v>0.47149999999999997</v>
      </c>
      <c r="E32" s="342">
        <v>22.803000000000001</v>
      </c>
      <c r="F32" s="342">
        <v>15.060600000000001</v>
      </c>
      <c r="G32" s="342">
        <v>1.7379</v>
      </c>
    </row>
    <row r="33" spans="1:7" ht="13.15" customHeight="1" x14ac:dyDescent="0.25">
      <c r="A33" s="343" t="s">
        <v>144</v>
      </c>
      <c r="B33" s="344">
        <v>5.57E-2</v>
      </c>
      <c r="C33" s="345">
        <v>149.3854</v>
      </c>
      <c r="D33" s="346">
        <v>1.3682000000000001</v>
      </c>
      <c r="E33" s="346">
        <v>23.6996</v>
      </c>
      <c r="F33" s="346">
        <v>16.1511</v>
      </c>
      <c r="G33" s="346">
        <v>0.3952</v>
      </c>
    </row>
    <row r="34" spans="1:7" ht="13.15" customHeight="1" x14ac:dyDescent="0.2">
      <c r="A34" s="339" t="s">
        <v>145</v>
      </c>
      <c r="B34" s="340">
        <v>0.1676</v>
      </c>
      <c r="C34" s="341">
        <v>151.26390000000001</v>
      </c>
      <c r="D34" s="342">
        <v>2.8772000000000002</v>
      </c>
      <c r="E34" s="342">
        <v>20.471800000000002</v>
      </c>
      <c r="F34" s="342">
        <v>15.071300000000001</v>
      </c>
      <c r="G34" s="342">
        <v>0.92930000000000001</v>
      </c>
    </row>
    <row r="35" spans="1:7" ht="13.15" customHeight="1" x14ac:dyDescent="0.25">
      <c r="A35" s="343" t="s">
        <v>146</v>
      </c>
      <c r="B35" s="344">
        <v>0.13789999999999999</v>
      </c>
      <c r="C35" s="345">
        <v>146.51939999999999</v>
      </c>
      <c r="D35" s="346">
        <v>1.7050000000000001</v>
      </c>
      <c r="E35" s="346">
        <v>23.139299999999999</v>
      </c>
      <c r="F35" s="346">
        <v>16.056699999999999</v>
      </c>
      <c r="G35" s="346">
        <v>2.2528000000000001</v>
      </c>
    </row>
    <row r="36" spans="1:7" ht="13.15" customHeight="1" x14ac:dyDescent="0.2">
      <c r="A36" s="339" t="s">
        <v>147</v>
      </c>
      <c r="B36" s="340">
        <v>2.7269999999999999</v>
      </c>
      <c r="C36" s="341">
        <v>149.98679999999999</v>
      </c>
      <c r="D36" s="342">
        <v>3.5985999999999998</v>
      </c>
      <c r="E36" s="342">
        <v>22.971599999999999</v>
      </c>
      <c r="F36" s="342">
        <v>14.2387</v>
      </c>
      <c r="G36" s="342">
        <v>3.4944000000000002</v>
      </c>
    </row>
    <row r="37" spans="1:7" ht="13.15" customHeight="1" x14ac:dyDescent="0.25">
      <c r="A37" s="343" t="s">
        <v>148</v>
      </c>
      <c r="B37" s="344">
        <v>0.42580000000000001</v>
      </c>
      <c r="C37" s="345">
        <v>149.38419999999999</v>
      </c>
      <c r="D37" s="346">
        <v>3.9552999999999998</v>
      </c>
      <c r="E37" s="346">
        <v>23.009599999999999</v>
      </c>
      <c r="F37" s="346">
        <v>16.533000000000001</v>
      </c>
      <c r="G37" s="346">
        <v>2.0546000000000002</v>
      </c>
    </row>
    <row r="38" spans="1:7" x14ac:dyDescent="0.2">
      <c r="A38" s="339" t="s">
        <v>149</v>
      </c>
      <c r="B38" s="340">
        <v>0.64700000000000002</v>
      </c>
      <c r="C38" s="341">
        <v>147.19900000000001</v>
      </c>
      <c r="D38" s="342">
        <v>2.6949999999999998</v>
      </c>
      <c r="E38" s="342">
        <v>23.061</v>
      </c>
      <c r="F38" s="342">
        <v>14.5679</v>
      </c>
      <c r="G38" s="342">
        <v>2.7017000000000002</v>
      </c>
    </row>
    <row r="39" spans="1:7" ht="13.5" x14ac:dyDescent="0.25">
      <c r="A39" s="343" t="s">
        <v>150</v>
      </c>
      <c r="B39" s="344">
        <v>2.5055999999999998</v>
      </c>
      <c r="C39" s="345">
        <v>152.13919999999999</v>
      </c>
      <c r="D39" s="346">
        <v>8.1254000000000008</v>
      </c>
      <c r="E39" s="346">
        <v>22.615600000000001</v>
      </c>
      <c r="F39" s="346">
        <v>14.838100000000001</v>
      </c>
      <c r="G39" s="346">
        <v>3.2627999999999999</v>
      </c>
    </row>
    <row r="40" spans="1:7" x14ac:dyDescent="0.2">
      <c r="A40" s="339" t="s">
        <v>151</v>
      </c>
      <c r="B40" s="340">
        <v>9.64E-2</v>
      </c>
      <c r="C40" s="341">
        <v>147.1198</v>
      </c>
      <c r="D40" s="342">
        <v>3.4893999999999998</v>
      </c>
      <c r="E40" s="342">
        <v>29.764700000000001</v>
      </c>
      <c r="F40" s="342">
        <v>16.433</v>
      </c>
      <c r="G40" s="342">
        <v>6.4523999999999999</v>
      </c>
    </row>
    <row r="41" spans="1:7" ht="13.5" x14ac:dyDescent="0.25">
      <c r="A41" s="343" t="s">
        <v>152</v>
      </c>
      <c r="B41" s="344">
        <v>2.6322999999999999</v>
      </c>
      <c r="C41" s="345">
        <v>150.57140000000001</v>
      </c>
      <c r="D41" s="346">
        <v>1.8328</v>
      </c>
      <c r="E41" s="346">
        <v>21.775300000000001</v>
      </c>
      <c r="F41" s="346">
        <v>14.2279</v>
      </c>
      <c r="G41" s="346">
        <v>3.7873999999999999</v>
      </c>
    </row>
    <row r="42" spans="1:7" x14ac:dyDescent="0.2">
      <c r="A42" s="339" t="s">
        <v>153</v>
      </c>
      <c r="B42" s="340">
        <v>0.50529999999999997</v>
      </c>
      <c r="C42" s="341">
        <v>140.18899999999999</v>
      </c>
      <c r="D42" s="342">
        <v>0.21160000000000001</v>
      </c>
      <c r="E42" s="342">
        <v>31.227</v>
      </c>
      <c r="F42" s="342">
        <v>16.192499999999999</v>
      </c>
      <c r="G42" s="342">
        <v>6.9321000000000002</v>
      </c>
    </row>
    <row r="43" spans="1:7" ht="13.5" x14ac:dyDescent="0.25">
      <c r="A43" s="343" t="s">
        <v>154</v>
      </c>
      <c r="B43" s="344">
        <v>1.8153999999999999</v>
      </c>
      <c r="C43" s="345">
        <v>148.36199999999999</v>
      </c>
      <c r="D43" s="346">
        <v>0.95830000000000004</v>
      </c>
      <c r="E43" s="346">
        <v>21.235199999999999</v>
      </c>
      <c r="F43" s="346">
        <v>13.7187</v>
      </c>
      <c r="G43" s="346">
        <v>2.5028000000000001</v>
      </c>
    </row>
    <row r="44" spans="1:7" x14ac:dyDescent="0.2">
      <c r="A44" s="339" t="s">
        <v>155</v>
      </c>
      <c r="B44" s="340">
        <v>0.16880000000000001</v>
      </c>
      <c r="C44" s="341">
        <v>139.52340000000001</v>
      </c>
      <c r="D44" s="342">
        <v>0.2271</v>
      </c>
      <c r="E44" s="342">
        <v>29.518799999999999</v>
      </c>
      <c r="F44" s="342">
        <v>15.9148</v>
      </c>
      <c r="G44" s="342">
        <v>5.9398</v>
      </c>
    </row>
    <row r="45" spans="1:7" ht="13.5" x14ac:dyDescent="0.25">
      <c r="A45" s="343" t="s">
        <v>156</v>
      </c>
      <c r="B45" s="344">
        <v>0.9335</v>
      </c>
      <c r="C45" s="345">
        <v>151.21619999999999</v>
      </c>
      <c r="D45" s="346">
        <v>0.94910000000000005</v>
      </c>
      <c r="E45" s="346">
        <v>24.944400000000002</v>
      </c>
      <c r="F45" s="346">
        <v>16.349</v>
      </c>
      <c r="G45" s="346">
        <v>3.2536999999999998</v>
      </c>
    </row>
    <row r="46" spans="1:7" x14ac:dyDescent="0.2">
      <c r="A46" s="339" t="s">
        <v>157</v>
      </c>
      <c r="B46" s="340">
        <v>0.59840000000000004</v>
      </c>
      <c r="C46" s="341">
        <v>146.8545</v>
      </c>
      <c r="D46" s="342">
        <v>1.28</v>
      </c>
      <c r="E46" s="342">
        <v>22.595400000000001</v>
      </c>
      <c r="F46" s="342">
        <v>14.3093</v>
      </c>
      <c r="G46" s="342">
        <v>2.2715999999999998</v>
      </c>
    </row>
    <row r="47" spans="1:7" ht="13.5" x14ac:dyDescent="0.25">
      <c r="A47" s="343" t="s">
        <v>158</v>
      </c>
      <c r="B47" s="344">
        <v>0.20569999999999999</v>
      </c>
      <c r="C47" s="345">
        <v>145.69120000000001</v>
      </c>
      <c r="D47" s="346">
        <v>3.5175000000000001</v>
      </c>
      <c r="E47" s="346">
        <v>23.546299999999999</v>
      </c>
      <c r="F47" s="346">
        <v>14.5808</v>
      </c>
      <c r="G47" s="346">
        <v>2.871</v>
      </c>
    </row>
    <row r="48" spans="1:7" x14ac:dyDescent="0.2">
      <c r="A48" s="339" t="s">
        <v>159</v>
      </c>
      <c r="B48" s="340">
        <v>0.91069999999999995</v>
      </c>
      <c r="C48" s="341">
        <v>148.88</v>
      </c>
      <c r="D48" s="342">
        <v>2.0606</v>
      </c>
      <c r="E48" s="342">
        <v>22.972100000000001</v>
      </c>
      <c r="F48" s="342">
        <v>14.2248</v>
      </c>
      <c r="G48" s="342">
        <v>2.6303000000000001</v>
      </c>
    </row>
    <row r="49" spans="1:7" ht="13.5" x14ac:dyDescent="0.25">
      <c r="A49" s="343" t="s">
        <v>160</v>
      </c>
      <c r="B49" s="344">
        <v>3.7900000000000003E-2</v>
      </c>
      <c r="C49" s="345">
        <v>149.96559999999999</v>
      </c>
      <c r="D49" s="346">
        <v>4.7491000000000003</v>
      </c>
      <c r="E49" s="346">
        <v>20.281700000000001</v>
      </c>
      <c r="F49" s="346">
        <v>15.2758</v>
      </c>
      <c r="G49" s="346">
        <v>0.57599999999999996</v>
      </c>
    </row>
    <row r="50" spans="1:7" x14ac:dyDescent="0.2">
      <c r="A50" s="339" t="s">
        <v>161</v>
      </c>
      <c r="B50" s="340">
        <v>0.24399999999999999</v>
      </c>
      <c r="C50" s="341">
        <v>159.04509999999999</v>
      </c>
      <c r="D50" s="342">
        <v>1.9970000000000001</v>
      </c>
      <c r="E50" s="342">
        <v>14.732200000000001</v>
      </c>
      <c r="F50" s="342">
        <v>11.593</v>
      </c>
      <c r="G50" s="342">
        <v>0.55500000000000005</v>
      </c>
    </row>
    <row r="51" spans="1:7" ht="13.5" x14ac:dyDescent="0.25">
      <c r="A51" s="343" t="s">
        <v>162</v>
      </c>
      <c r="B51" s="344">
        <v>1.0123</v>
      </c>
      <c r="C51" s="345">
        <v>152.26949999999999</v>
      </c>
      <c r="D51" s="346">
        <v>1.778</v>
      </c>
      <c r="E51" s="346">
        <v>25.3047</v>
      </c>
      <c r="F51" s="346">
        <v>12.904999999999999</v>
      </c>
      <c r="G51" s="346">
        <v>5.6554000000000002</v>
      </c>
    </row>
    <row r="52" spans="1:7" x14ac:dyDescent="0.2">
      <c r="A52" s="339" t="s">
        <v>163</v>
      </c>
      <c r="B52" s="340">
        <v>0.41149999999999998</v>
      </c>
      <c r="C52" s="341">
        <v>136.2276</v>
      </c>
      <c r="D52" s="342">
        <v>0.22020000000000001</v>
      </c>
      <c r="E52" s="342">
        <v>27.363900000000001</v>
      </c>
      <c r="F52" s="342">
        <v>14.9377</v>
      </c>
      <c r="G52" s="342">
        <v>5.4518000000000004</v>
      </c>
    </row>
    <row r="53" spans="1:7" ht="13.5" x14ac:dyDescent="0.25">
      <c r="A53" s="343" t="s">
        <v>164</v>
      </c>
      <c r="B53" s="344">
        <v>6.8699999999999997E-2</v>
      </c>
      <c r="C53" s="345">
        <v>150.33070000000001</v>
      </c>
      <c r="D53" s="346">
        <v>0.18</v>
      </c>
      <c r="E53" s="346">
        <v>19.782499999999999</v>
      </c>
      <c r="F53" s="346">
        <v>14.8543</v>
      </c>
      <c r="G53" s="346">
        <v>2.7927</v>
      </c>
    </row>
    <row r="54" spans="1:7" x14ac:dyDescent="0.2">
      <c r="A54" s="339" t="s">
        <v>165</v>
      </c>
      <c r="B54" s="340">
        <v>0.98229999999999995</v>
      </c>
      <c r="C54" s="341">
        <v>148.3912</v>
      </c>
      <c r="D54" s="342">
        <v>6.6822999999999997</v>
      </c>
      <c r="E54" s="342">
        <v>24.34</v>
      </c>
      <c r="F54" s="342">
        <v>14.882999999999999</v>
      </c>
      <c r="G54" s="342">
        <v>5.0327000000000002</v>
      </c>
    </row>
    <row r="55" spans="1:7" ht="13.5" x14ac:dyDescent="0.25">
      <c r="A55" s="343" t="s">
        <v>166</v>
      </c>
      <c r="B55" s="344">
        <v>0.33489999999999998</v>
      </c>
      <c r="C55" s="345">
        <v>149.44139999999999</v>
      </c>
      <c r="D55" s="346">
        <v>3.9916999999999998</v>
      </c>
      <c r="E55" s="346">
        <v>21.804400000000001</v>
      </c>
      <c r="F55" s="346">
        <v>13.8544</v>
      </c>
      <c r="G55" s="346">
        <v>2.9889000000000001</v>
      </c>
    </row>
    <row r="56" spans="1:7" x14ac:dyDescent="0.2">
      <c r="A56" s="339" t="s">
        <v>167</v>
      </c>
      <c r="B56" s="340">
        <v>0.55740000000000001</v>
      </c>
      <c r="C56" s="341">
        <v>147.55590000000001</v>
      </c>
      <c r="D56" s="342">
        <v>5.6646999999999998</v>
      </c>
      <c r="E56" s="342">
        <v>24.064499999999999</v>
      </c>
      <c r="F56" s="342">
        <v>15.5677</v>
      </c>
      <c r="G56" s="342">
        <v>2.7742</v>
      </c>
    </row>
    <row r="57" spans="1:7" ht="13.5" x14ac:dyDescent="0.25">
      <c r="A57" s="343" t="s">
        <v>168</v>
      </c>
      <c r="B57" s="344">
        <v>0.5716</v>
      </c>
      <c r="C57" s="345">
        <v>132.8914</v>
      </c>
      <c r="D57" s="346">
        <v>2.3414000000000001</v>
      </c>
      <c r="E57" s="346">
        <v>31.759699999999999</v>
      </c>
      <c r="F57" s="346">
        <v>14.736700000000001</v>
      </c>
      <c r="G57" s="346">
        <v>9.359</v>
      </c>
    </row>
    <row r="58" spans="1:7" x14ac:dyDescent="0.2">
      <c r="A58" s="339" t="s">
        <v>169</v>
      </c>
      <c r="B58" s="340">
        <v>0.1125</v>
      </c>
      <c r="C58" s="341">
        <v>147.96270000000001</v>
      </c>
      <c r="D58" s="342">
        <v>1.4343999999999999</v>
      </c>
      <c r="E58" s="342">
        <v>23.420500000000001</v>
      </c>
      <c r="F58" s="342">
        <v>15.9251</v>
      </c>
      <c r="G58" s="342">
        <v>2.3245</v>
      </c>
    </row>
    <row r="59" spans="1:7" ht="13.5" x14ac:dyDescent="0.25">
      <c r="A59" s="343" t="s">
        <v>170</v>
      </c>
      <c r="B59" s="344">
        <v>0.64510000000000001</v>
      </c>
      <c r="C59" s="345">
        <v>153.9898</v>
      </c>
      <c r="D59" s="346">
        <v>5.2168000000000001</v>
      </c>
      <c r="E59" s="346">
        <v>24.7774</v>
      </c>
      <c r="F59" s="346">
        <v>14.7494</v>
      </c>
      <c r="G59" s="346">
        <v>4.6351000000000004</v>
      </c>
    </row>
    <row r="60" spans="1:7" x14ac:dyDescent="0.2">
      <c r="A60" s="339" t="s">
        <v>171</v>
      </c>
      <c r="B60" s="340">
        <v>6.6349999999999998</v>
      </c>
      <c r="C60" s="341">
        <v>154.15450000000001</v>
      </c>
      <c r="D60" s="342">
        <v>2.6943999999999999</v>
      </c>
      <c r="E60" s="342">
        <v>22.632899999999999</v>
      </c>
      <c r="F60" s="342">
        <v>12.041499999999999</v>
      </c>
      <c r="G60" s="342">
        <v>6.1624999999999996</v>
      </c>
    </row>
    <row r="61" spans="1:7" ht="13.5" x14ac:dyDescent="0.25">
      <c r="A61" s="343" t="s">
        <v>172</v>
      </c>
      <c r="B61" s="344">
        <v>0.49859999999999999</v>
      </c>
      <c r="C61" s="345">
        <v>145.8192</v>
      </c>
      <c r="D61" s="346">
        <v>4.0160999999999998</v>
      </c>
      <c r="E61" s="346">
        <v>27.1524</v>
      </c>
      <c r="F61" s="346">
        <v>13.8546</v>
      </c>
      <c r="G61" s="346">
        <v>8.5145999999999997</v>
      </c>
    </row>
    <row r="62" spans="1:7" x14ac:dyDescent="0.2">
      <c r="A62" s="339" t="s">
        <v>173</v>
      </c>
      <c r="B62" s="340">
        <v>0.43209999999999998</v>
      </c>
      <c r="C62" s="341">
        <v>144.41040000000001</v>
      </c>
      <c r="D62" s="342">
        <v>6.6734999999999998</v>
      </c>
      <c r="E62" s="342">
        <v>30.2118</v>
      </c>
      <c r="F62" s="342">
        <v>15.8386</v>
      </c>
      <c r="G62" s="342">
        <v>10.5448</v>
      </c>
    </row>
    <row r="63" spans="1:7" ht="13.5" x14ac:dyDescent="0.25">
      <c r="A63" s="343" t="s">
        <v>174</v>
      </c>
      <c r="B63" s="344">
        <v>0.27600000000000002</v>
      </c>
      <c r="C63" s="345">
        <v>139.14500000000001</v>
      </c>
      <c r="D63" s="346">
        <v>5.5618999999999996</v>
      </c>
      <c r="E63" s="346">
        <v>29.383800000000001</v>
      </c>
      <c r="F63" s="346">
        <v>14.874000000000001</v>
      </c>
      <c r="G63" s="346">
        <v>6.24</v>
      </c>
    </row>
    <row r="64" spans="1:7" x14ac:dyDescent="0.2">
      <c r="A64" s="339" t="s">
        <v>175</v>
      </c>
      <c r="B64" s="340">
        <v>0.88160000000000005</v>
      </c>
      <c r="C64" s="341">
        <v>136.92189999999999</v>
      </c>
      <c r="D64" s="342">
        <v>7.6878000000000002</v>
      </c>
      <c r="E64" s="342">
        <v>33.567</v>
      </c>
      <c r="F64" s="342">
        <v>13.911</v>
      </c>
      <c r="G64" s="342">
        <v>9.6181999999999999</v>
      </c>
    </row>
    <row r="65" spans="1:7" ht="13.5" x14ac:dyDescent="0.25">
      <c r="A65" s="343" t="s">
        <v>176</v>
      </c>
      <c r="B65" s="344">
        <v>6.25E-2</v>
      </c>
      <c r="C65" s="345">
        <v>134.41329999999999</v>
      </c>
      <c r="D65" s="346">
        <v>4.2388000000000003</v>
      </c>
      <c r="E65" s="346">
        <v>37.339300000000001</v>
      </c>
      <c r="F65" s="346">
        <v>11.5573</v>
      </c>
      <c r="G65" s="346">
        <v>7.8771000000000004</v>
      </c>
    </row>
    <row r="66" spans="1:7" x14ac:dyDescent="0.2">
      <c r="A66" s="339" t="s">
        <v>177</v>
      </c>
      <c r="B66" s="340">
        <v>2.8351000000000002</v>
      </c>
      <c r="C66" s="341">
        <v>141.9648</v>
      </c>
      <c r="D66" s="342">
        <v>5.7881999999999998</v>
      </c>
      <c r="E66" s="342">
        <v>30.975999999999999</v>
      </c>
      <c r="F66" s="342">
        <v>14.2637</v>
      </c>
      <c r="G66" s="342">
        <v>8.9210999999999991</v>
      </c>
    </row>
    <row r="67" spans="1:7" ht="13.5" x14ac:dyDescent="0.25">
      <c r="A67" s="343" t="s">
        <v>178</v>
      </c>
      <c r="B67" s="344">
        <v>2.5038999999999998</v>
      </c>
      <c r="C67" s="345">
        <v>145.96090000000001</v>
      </c>
      <c r="D67" s="346">
        <v>7.3578000000000001</v>
      </c>
      <c r="E67" s="346">
        <v>28.028099999999998</v>
      </c>
      <c r="F67" s="346">
        <v>13.365600000000001</v>
      </c>
      <c r="G67" s="346">
        <v>7.7919</v>
      </c>
    </row>
    <row r="68" spans="1:7" x14ac:dyDescent="0.2">
      <c r="A68" s="339" t="s">
        <v>179</v>
      </c>
      <c r="B68" s="340">
        <v>1.7402</v>
      </c>
      <c r="C68" s="341">
        <v>150.03540000000001</v>
      </c>
      <c r="D68" s="342">
        <v>8.4547000000000008</v>
      </c>
      <c r="E68" s="342">
        <v>23.683900000000001</v>
      </c>
      <c r="F68" s="342">
        <v>14.3005</v>
      </c>
      <c r="G68" s="342">
        <v>5.2689000000000004</v>
      </c>
    </row>
    <row r="69" spans="1:7" ht="13.5" x14ac:dyDescent="0.25">
      <c r="A69" s="343" t="s">
        <v>180</v>
      </c>
      <c r="B69" s="344">
        <v>0.16850000000000001</v>
      </c>
      <c r="C69" s="345">
        <v>153.3493</v>
      </c>
      <c r="D69" s="346">
        <v>9.0527999999999995</v>
      </c>
      <c r="E69" s="346">
        <v>24.602900000000002</v>
      </c>
      <c r="F69" s="346">
        <v>15.791399999999999</v>
      </c>
      <c r="G69" s="346">
        <v>3.1183999999999998</v>
      </c>
    </row>
    <row r="70" spans="1:7" x14ac:dyDescent="0.2">
      <c r="A70" s="339" t="s">
        <v>181</v>
      </c>
      <c r="B70" s="340">
        <v>0.83260000000000001</v>
      </c>
      <c r="C70" s="341">
        <v>146.197</v>
      </c>
      <c r="D70" s="342">
        <v>5.4123999999999999</v>
      </c>
      <c r="E70" s="342">
        <v>28.960100000000001</v>
      </c>
      <c r="F70" s="342">
        <v>13.9971</v>
      </c>
      <c r="G70" s="342">
        <v>6.3103999999999996</v>
      </c>
    </row>
    <row r="71" spans="1:7" ht="13.5" x14ac:dyDescent="0.25">
      <c r="A71" s="343" t="s">
        <v>182</v>
      </c>
      <c r="B71" s="344">
        <v>0.18379999999999999</v>
      </c>
      <c r="C71" s="345">
        <v>149.61850000000001</v>
      </c>
      <c r="D71" s="346">
        <v>10.8774</v>
      </c>
      <c r="E71" s="346">
        <v>28.430599999999998</v>
      </c>
      <c r="F71" s="346">
        <v>16.811399999999999</v>
      </c>
      <c r="G71" s="346">
        <v>5.5812999999999997</v>
      </c>
    </row>
    <row r="72" spans="1:7" x14ac:dyDescent="0.2">
      <c r="A72" s="339" t="s">
        <v>183</v>
      </c>
      <c r="B72" s="340">
        <v>0.13289999999999999</v>
      </c>
      <c r="C72" s="341">
        <v>146.68430000000001</v>
      </c>
      <c r="D72" s="342">
        <v>5.2134</v>
      </c>
      <c r="E72" s="342">
        <v>25.848800000000001</v>
      </c>
      <c r="F72" s="342">
        <v>16.1633</v>
      </c>
      <c r="G72" s="342">
        <v>4.4207999999999998</v>
      </c>
    </row>
    <row r="73" spans="1:7" ht="13.5" x14ac:dyDescent="0.25">
      <c r="A73" s="343" t="s">
        <v>184</v>
      </c>
      <c r="B73" s="344">
        <v>8.5099999999999995E-2</v>
      </c>
      <c r="C73" s="345">
        <v>146.2465</v>
      </c>
      <c r="D73" s="346">
        <v>8.1956000000000007</v>
      </c>
      <c r="E73" s="346">
        <v>33.122300000000003</v>
      </c>
      <c r="F73" s="346">
        <v>12.6488</v>
      </c>
      <c r="G73" s="346">
        <v>16.448599999999999</v>
      </c>
    </row>
    <row r="74" spans="1:7" x14ac:dyDescent="0.2">
      <c r="A74" s="339" t="s">
        <v>185</v>
      </c>
      <c r="B74" s="340">
        <v>0.34060000000000001</v>
      </c>
      <c r="C74" s="341">
        <v>151.02000000000001</v>
      </c>
      <c r="D74" s="342">
        <v>8.1011000000000006</v>
      </c>
      <c r="E74" s="342">
        <v>26.46</v>
      </c>
      <c r="F74" s="342">
        <v>16.648199999999999</v>
      </c>
      <c r="G74" s="342">
        <v>8.4077999999999999</v>
      </c>
    </row>
    <row r="75" spans="1:7" ht="13.5" x14ac:dyDescent="0.25">
      <c r="A75" s="343" t="s">
        <v>186</v>
      </c>
      <c r="B75" s="344">
        <v>1.7146999999999999</v>
      </c>
      <c r="C75" s="345">
        <v>139.24529999999999</v>
      </c>
      <c r="D75" s="346">
        <v>6.4189999999999996</v>
      </c>
      <c r="E75" s="346">
        <v>32.110700000000001</v>
      </c>
      <c r="F75" s="346">
        <v>13.500999999999999</v>
      </c>
      <c r="G75" s="346">
        <v>13.989100000000001</v>
      </c>
    </row>
    <row r="76" spans="1:7" x14ac:dyDescent="0.2">
      <c r="A76" s="339" t="s">
        <v>187</v>
      </c>
      <c r="B76" s="340">
        <v>0.72099999999999997</v>
      </c>
      <c r="C76" s="341">
        <v>142.26570000000001</v>
      </c>
      <c r="D76" s="342">
        <v>9.6226000000000003</v>
      </c>
      <c r="E76" s="342">
        <v>30.440799999999999</v>
      </c>
      <c r="F76" s="342">
        <v>14.4991</v>
      </c>
      <c r="G76" s="342">
        <v>10.7674</v>
      </c>
    </row>
    <row r="77" spans="1:7" ht="13.5" x14ac:dyDescent="0.25">
      <c r="A77" s="343" t="s">
        <v>188</v>
      </c>
      <c r="B77" s="344">
        <v>0.74480000000000002</v>
      </c>
      <c r="C77" s="345">
        <v>139.0675</v>
      </c>
      <c r="D77" s="346">
        <v>4.6662999999999997</v>
      </c>
      <c r="E77" s="346">
        <v>32.598300000000002</v>
      </c>
      <c r="F77" s="346">
        <v>15.176299999999999</v>
      </c>
      <c r="G77" s="346">
        <v>13.990399999999999</v>
      </c>
    </row>
    <row r="78" spans="1:7" x14ac:dyDescent="0.2">
      <c r="A78" s="339" t="s">
        <v>189</v>
      </c>
      <c r="B78" s="340">
        <v>1.7568999999999999</v>
      </c>
      <c r="C78" s="341">
        <v>141.7946</v>
      </c>
      <c r="D78" s="342">
        <v>5.9808000000000003</v>
      </c>
      <c r="E78" s="342">
        <v>28.082799999999999</v>
      </c>
      <c r="F78" s="342">
        <v>14.5007</v>
      </c>
      <c r="G78" s="342">
        <v>10.7197</v>
      </c>
    </row>
    <row r="79" spans="1:7" ht="13.5" x14ac:dyDescent="0.25">
      <c r="A79" s="343" t="s">
        <v>190</v>
      </c>
      <c r="B79" s="344">
        <v>1.3467</v>
      </c>
      <c r="C79" s="345">
        <v>143.6557</v>
      </c>
      <c r="D79" s="346">
        <v>7.1443000000000003</v>
      </c>
      <c r="E79" s="346">
        <v>30.188099999999999</v>
      </c>
      <c r="F79" s="346">
        <v>13.1044</v>
      </c>
      <c r="G79" s="346">
        <v>14.229200000000001</v>
      </c>
    </row>
    <row r="80" spans="1:7" x14ac:dyDescent="0.2">
      <c r="A80" s="339" t="s">
        <v>191</v>
      </c>
      <c r="B80" s="340">
        <v>0.79569999999999996</v>
      </c>
      <c r="C80" s="341">
        <v>145.47149999999999</v>
      </c>
      <c r="D80" s="342">
        <v>5.5925000000000002</v>
      </c>
      <c r="E80" s="342">
        <v>27.382000000000001</v>
      </c>
      <c r="F80" s="342">
        <v>15.219799999999999</v>
      </c>
      <c r="G80" s="342">
        <v>8.1234999999999999</v>
      </c>
    </row>
    <row r="81" spans="1:7" ht="13.5" x14ac:dyDescent="0.25">
      <c r="A81" s="343" t="s">
        <v>192</v>
      </c>
      <c r="B81" s="344">
        <v>2.0617000000000001</v>
      </c>
      <c r="C81" s="345">
        <v>145.31290000000001</v>
      </c>
      <c r="D81" s="346">
        <v>6.7140000000000004</v>
      </c>
      <c r="E81" s="346">
        <v>26.784600000000001</v>
      </c>
      <c r="F81" s="346">
        <v>14.677199999999999</v>
      </c>
      <c r="G81" s="346">
        <v>6.5343999999999998</v>
      </c>
    </row>
    <row r="82" spans="1:7" x14ac:dyDescent="0.2">
      <c r="A82" s="339" t="s">
        <v>193</v>
      </c>
      <c r="B82" s="340">
        <v>2.2256</v>
      </c>
      <c r="C82" s="341">
        <v>137.18960000000001</v>
      </c>
      <c r="D82" s="342">
        <v>7.3907999999999996</v>
      </c>
      <c r="E82" s="342">
        <v>31.1099</v>
      </c>
      <c r="F82" s="342">
        <v>13.9498</v>
      </c>
      <c r="G82" s="342">
        <v>10.3072</v>
      </c>
    </row>
    <row r="83" spans="1:7" ht="13.5" x14ac:dyDescent="0.25">
      <c r="A83" s="343" t="s">
        <v>194</v>
      </c>
      <c r="B83" s="344">
        <v>5.4500999999999999</v>
      </c>
      <c r="C83" s="345">
        <v>135.99359999999999</v>
      </c>
      <c r="D83" s="346">
        <v>4.4501999999999997</v>
      </c>
      <c r="E83" s="346">
        <v>32.566499999999998</v>
      </c>
      <c r="F83" s="346">
        <v>12.8652</v>
      </c>
      <c r="G83" s="346">
        <v>13.0656</v>
      </c>
    </row>
    <row r="84" spans="1:7" x14ac:dyDescent="0.2">
      <c r="A84" s="339" t="s">
        <v>195</v>
      </c>
      <c r="B84" s="340">
        <v>0.22989999999999999</v>
      </c>
      <c r="C84" s="341">
        <v>141.47669999999999</v>
      </c>
      <c r="D84" s="342">
        <v>9.1359999999999992</v>
      </c>
      <c r="E84" s="342">
        <v>26.2883</v>
      </c>
      <c r="F84" s="342">
        <v>15.079700000000001</v>
      </c>
      <c r="G84" s="342">
        <v>5.2835999999999999</v>
      </c>
    </row>
    <row r="85" spans="1:7" ht="13.5" x14ac:dyDescent="0.25">
      <c r="A85" s="343" t="s">
        <v>196</v>
      </c>
      <c r="B85" s="344">
        <v>0.184</v>
      </c>
      <c r="C85" s="345">
        <v>149.0153</v>
      </c>
      <c r="D85" s="346">
        <v>10.083600000000001</v>
      </c>
      <c r="E85" s="346">
        <v>24.998999999999999</v>
      </c>
      <c r="F85" s="346">
        <v>15.891400000000001</v>
      </c>
      <c r="G85" s="346">
        <v>6.2582000000000004</v>
      </c>
    </row>
    <row r="86" spans="1:7" x14ac:dyDescent="0.2">
      <c r="A86" s="339" t="s">
        <v>197</v>
      </c>
      <c r="B86" s="340">
        <v>2.9401999999999999</v>
      </c>
      <c r="C86" s="341">
        <v>145.70150000000001</v>
      </c>
      <c r="D86" s="342">
        <v>7.4118000000000004</v>
      </c>
      <c r="E86" s="342">
        <v>24.3476</v>
      </c>
      <c r="F86" s="342">
        <v>13.6396</v>
      </c>
      <c r="G86" s="342">
        <v>5.85</v>
      </c>
    </row>
    <row r="87" spans="1:7" ht="13.5" x14ac:dyDescent="0.25">
      <c r="A87" s="343" t="s">
        <v>198</v>
      </c>
      <c r="B87" s="344">
        <v>0.41830000000000001</v>
      </c>
      <c r="C87" s="345">
        <v>141.80930000000001</v>
      </c>
      <c r="D87" s="346">
        <v>6.5037000000000003</v>
      </c>
      <c r="E87" s="346">
        <v>32.369799999999998</v>
      </c>
      <c r="F87" s="346">
        <v>13.1004</v>
      </c>
      <c r="G87" s="346">
        <v>15.0532</v>
      </c>
    </row>
    <row r="88" spans="1:7" ht="13.5" x14ac:dyDescent="0.25">
      <c r="A88" s="348" t="s">
        <v>199</v>
      </c>
      <c r="B88" s="340">
        <v>0.7298</v>
      </c>
      <c r="C88" s="341">
        <v>146.26009999999999</v>
      </c>
      <c r="D88" s="342">
        <v>6.234</v>
      </c>
      <c r="E88" s="342">
        <v>28.1112</v>
      </c>
      <c r="F88" s="342">
        <v>13.4481</v>
      </c>
      <c r="G88" s="342">
        <v>8.9807000000000006</v>
      </c>
    </row>
    <row r="89" spans="1:7" x14ac:dyDescent="0.2">
      <c r="A89" s="347"/>
      <c r="B89" s="344"/>
      <c r="C89" s="345"/>
      <c r="D89" s="346"/>
      <c r="E89" s="346"/>
      <c r="F89" s="346"/>
      <c r="G89" s="346"/>
    </row>
    <row r="90" spans="1:7" ht="13.5" x14ac:dyDescent="0.25">
      <c r="A90" s="348"/>
      <c r="B90" s="340"/>
      <c r="C90" s="341"/>
      <c r="D90" s="342"/>
      <c r="E90" s="342"/>
      <c r="F90" s="342"/>
      <c r="G90" s="342"/>
    </row>
    <row r="91" spans="1:7" x14ac:dyDescent="0.2">
      <c r="A91" s="347"/>
      <c r="B91" s="344"/>
      <c r="C91" s="345"/>
      <c r="D91" s="346"/>
      <c r="E91" s="346"/>
      <c r="F91" s="346"/>
      <c r="G91" s="346"/>
    </row>
    <row r="92" spans="1:7" ht="13.5" x14ac:dyDescent="0.25">
      <c r="A92" s="348"/>
      <c r="B92" s="340"/>
      <c r="C92" s="341"/>
      <c r="D92" s="342"/>
      <c r="E92" s="342"/>
      <c r="F92" s="342"/>
      <c r="G92" s="342"/>
    </row>
    <row r="93" spans="1:7" x14ac:dyDescent="0.2">
      <c r="A93" s="347"/>
      <c r="B93" s="344"/>
      <c r="C93" s="345"/>
      <c r="D93" s="346"/>
      <c r="E93" s="346"/>
      <c r="F93" s="346"/>
      <c r="G93" s="346"/>
    </row>
    <row r="94" spans="1:7" ht="13.5" x14ac:dyDescent="0.25">
      <c r="A94" s="348"/>
      <c r="B94" s="340"/>
      <c r="C94" s="341"/>
      <c r="D94" s="342"/>
      <c r="E94" s="342"/>
      <c r="F94" s="342"/>
      <c r="G94" s="342"/>
    </row>
    <row r="95" spans="1:7" x14ac:dyDescent="0.2">
      <c r="A95" s="347"/>
      <c r="B95" s="344"/>
      <c r="C95" s="345"/>
      <c r="D95" s="346"/>
      <c r="E95" s="346"/>
      <c r="F95" s="346"/>
      <c r="G95" s="346"/>
    </row>
    <row r="96" spans="1:7" ht="13.5" x14ac:dyDescent="0.25">
      <c r="A96" s="348"/>
      <c r="B96" s="340"/>
      <c r="C96" s="341"/>
      <c r="D96" s="342"/>
      <c r="E96" s="342"/>
      <c r="F96" s="342"/>
      <c r="G96" s="342"/>
    </row>
    <row r="97" spans="1:7" x14ac:dyDescent="0.2">
      <c r="A97" s="347"/>
      <c r="B97" s="344"/>
      <c r="C97" s="345"/>
      <c r="D97" s="346"/>
      <c r="E97" s="346"/>
      <c r="F97" s="346"/>
      <c r="G97" s="346"/>
    </row>
    <row r="98" spans="1:7" ht="13.5" x14ac:dyDescent="0.25">
      <c r="A98" s="348"/>
      <c r="B98" s="340"/>
      <c r="C98" s="341"/>
      <c r="D98" s="342"/>
      <c r="E98" s="342"/>
      <c r="F98" s="342"/>
      <c r="G98" s="342"/>
    </row>
    <row r="99" spans="1:7" x14ac:dyDescent="0.2">
      <c r="A99" s="347"/>
      <c r="B99" s="344"/>
      <c r="C99" s="345"/>
      <c r="D99" s="346"/>
      <c r="E99" s="346"/>
      <c r="F99" s="346"/>
      <c r="G99" s="346"/>
    </row>
    <row r="100" spans="1:7" x14ac:dyDescent="0.2">
      <c r="A100" s="339"/>
      <c r="B100" s="340"/>
      <c r="C100" s="341"/>
      <c r="D100" s="342"/>
      <c r="E100" s="342"/>
      <c r="F100" s="342"/>
      <c r="G100" s="342"/>
    </row>
    <row r="101" spans="1:7" ht="13.5" x14ac:dyDescent="0.25">
      <c r="A101" s="343"/>
      <c r="B101" s="344"/>
      <c r="C101" s="345"/>
      <c r="D101" s="346"/>
      <c r="E101" s="346"/>
      <c r="F101" s="346"/>
      <c r="G101" s="346"/>
    </row>
    <row r="102" spans="1:7" x14ac:dyDescent="0.2">
      <c r="A102" s="339"/>
      <c r="B102" s="340"/>
      <c r="C102" s="341"/>
      <c r="D102" s="342"/>
      <c r="E102" s="342"/>
      <c r="F102" s="342"/>
      <c r="G102" s="342"/>
    </row>
    <row r="103" spans="1:7" ht="13.5" x14ac:dyDescent="0.25">
      <c r="A103" s="343"/>
      <c r="B103" s="344"/>
      <c r="C103" s="345"/>
      <c r="D103" s="346"/>
      <c r="E103" s="346"/>
      <c r="F103" s="346"/>
      <c r="G103" s="346"/>
    </row>
    <row r="104" spans="1:7" x14ac:dyDescent="0.2">
      <c r="A104" s="339"/>
      <c r="B104" s="340"/>
      <c r="C104" s="341"/>
      <c r="D104" s="342"/>
      <c r="E104" s="342"/>
      <c r="F104" s="342"/>
      <c r="G104" s="342"/>
    </row>
    <row r="105" spans="1:7" ht="13.5" x14ac:dyDescent="0.25">
      <c r="A105" s="343"/>
      <c r="B105" s="344"/>
      <c r="C105" s="345"/>
      <c r="D105" s="346"/>
      <c r="E105" s="346"/>
      <c r="F105" s="346"/>
      <c r="G105" s="346"/>
    </row>
    <row r="106" spans="1:7" x14ac:dyDescent="0.2">
      <c r="A106" s="339"/>
      <c r="B106" s="340"/>
      <c r="C106" s="341"/>
      <c r="D106" s="342"/>
      <c r="E106" s="342"/>
      <c r="F106" s="342"/>
      <c r="G106" s="342"/>
    </row>
    <row r="107" spans="1:7" ht="13.5" x14ac:dyDescent="0.25">
      <c r="A107" s="343"/>
      <c r="B107" s="344"/>
      <c r="C107" s="345"/>
      <c r="D107" s="346"/>
      <c r="E107" s="346"/>
      <c r="F107" s="346"/>
      <c r="G107" s="346"/>
    </row>
    <row r="108" spans="1:7" x14ac:dyDescent="0.2">
      <c r="A108" s="339"/>
      <c r="B108" s="340"/>
      <c r="C108" s="341"/>
      <c r="D108" s="342"/>
      <c r="E108" s="342"/>
      <c r="F108" s="342"/>
      <c r="G108" s="342"/>
    </row>
    <row r="109" spans="1:7" ht="13.5" x14ac:dyDescent="0.25">
      <c r="A109" s="343"/>
      <c r="B109" s="344"/>
      <c r="C109" s="345"/>
      <c r="D109" s="346"/>
      <c r="E109" s="346"/>
      <c r="F109" s="346"/>
      <c r="G109" s="346"/>
    </row>
    <row r="110" spans="1:7" x14ac:dyDescent="0.2">
      <c r="A110" s="339"/>
      <c r="B110" s="340"/>
      <c r="C110" s="341"/>
      <c r="D110" s="342"/>
      <c r="E110" s="342"/>
      <c r="F110" s="342"/>
      <c r="G110" s="342"/>
    </row>
    <row r="111" spans="1:7" ht="13.5" x14ac:dyDescent="0.25">
      <c r="A111" s="343"/>
      <c r="B111" s="344"/>
      <c r="C111" s="345"/>
      <c r="D111" s="346"/>
      <c r="E111" s="346"/>
      <c r="F111" s="346"/>
      <c r="G111" s="346"/>
    </row>
    <row r="112" spans="1:7" x14ac:dyDescent="0.2">
      <c r="A112" s="339"/>
      <c r="B112" s="340"/>
      <c r="C112" s="341"/>
      <c r="D112" s="342"/>
      <c r="E112" s="342"/>
      <c r="F112" s="342"/>
      <c r="G112" s="342"/>
    </row>
    <row r="113" spans="1:7" ht="13.5" x14ac:dyDescent="0.25">
      <c r="A113" s="343"/>
      <c r="B113" s="344"/>
      <c r="C113" s="345"/>
      <c r="D113" s="346"/>
      <c r="E113" s="346"/>
      <c r="F113" s="346"/>
      <c r="G113" s="346"/>
    </row>
    <row r="114" spans="1:7" x14ac:dyDescent="0.2">
      <c r="A114" s="339"/>
      <c r="B114" s="340"/>
      <c r="C114" s="341"/>
      <c r="D114" s="342"/>
      <c r="E114" s="342"/>
      <c r="F114" s="342"/>
      <c r="G114" s="342"/>
    </row>
    <row r="115" spans="1:7" ht="13.5" x14ac:dyDescent="0.25">
      <c r="A115" s="343"/>
      <c r="B115" s="344"/>
      <c r="C115" s="345"/>
      <c r="D115" s="346"/>
      <c r="E115" s="346"/>
      <c r="F115" s="346"/>
      <c r="G115" s="346"/>
    </row>
    <row r="116" spans="1:7" x14ac:dyDescent="0.2">
      <c r="A116" s="339"/>
      <c r="B116" s="340"/>
      <c r="C116" s="341"/>
      <c r="D116" s="342"/>
      <c r="E116" s="342"/>
      <c r="F116" s="342"/>
      <c r="G116" s="342"/>
    </row>
    <row r="117" spans="1:7" ht="13.5" x14ac:dyDescent="0.25">
      <c r="A117" s="343"/>
      <c r="B117" s="344"/>
      <c r="C117" s="345"/>
      <c r="D117" s="346"/>
      <c r="E117" s="346"/>
      <c r="F117" s="346"/>
      <c r="G117" s="346"/>
    </row>
    <row r="118" spans="1:7" x14ac:dyDescent="0.2">
      <c r="A118" s="339"/>
      <c r="B118" s="340"/>
      <c r="C118" s="341"/>
      <c r="D118" s="342"/>
      <c r="E118" s="342"/>
      <c r="F118" s="342"/>
      <c r="G118" s="342"/>
    </row>
    <row r="119" spans="1:7" ht="13.5" x14ac:dyDescent="0.25">
      <c r="A119" s="343"/>
      <c r="B119" s="344"/>
      <c r="C119" s="345"/>
      <c r="D119" s="346"/>
      <c r="E119" s="346"/>
      <c r="F119" s="346"/>
      <c r="G119" s="346"/>
    </row>
    <row r="120" spans="1:7" x14ac:dyDescent="0.2">
      <c r="A120" s="339"/>
      <c r="B120" s="340"/>
      <c r="C120" s="341"/>
      <c r="D120" s="342"/>
      <c r="E120" s="342"/>
      <c r="F120" s="342"/>
      <c r="G120" s="342"/>
    </row>
    <row r="121" spans="1:7" ht="13.5" x14ac:dyDescent="0.25">
      <c r="A121" s="343"/>
      <c r="B121" s="344"/>
      <c r="C121" s="345"/>
      <c r="D121" s="346"/>
      <c r="E121" s="346"/>
      <c r="F121" s="346"/>
      <c r="G121" s="346"/>
    </row>
    <row r="122" spans="1:7" x14ac:dyDescent="0.2">
      <c r="A122" s="339"/>
      <c r="B122" s="340"/>
      <c r="C122" s="341"/>
      <c r="D122" s="342"/>
      <c r="E122" s="342"/>
      <c r="F122" s="342"/>
      <c r="G122" s="342"/>
    </row>
    <row r="123" spans="1:7" ht="13.5" x14ac:dyDescent="0.25">
      <c r="A123" s="343"/>
      <c r="B123" s="344"/>
      <c r="C123" s="345"/>
      <c r="D123" s="346"/>
      <c r="E123" s="346"/>
      <c r="F123" s="346"/>
      <c r="G123" s="346"/>
    </row>
    <row r="124" spans="1:7" x14ac:dyDescent="0.2">
      <c r="A124" s="339"/>
      <c r="B124" s="340"/>
      <c r="C124" s="341"/>
      <c r="D124" s="342"/>
      <c r="E124" s="342"/>
      <c r="F124" s="342"/>
      <c r="G124" s="342"/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CED5-3BA1-429A-AE09-6EEF7F24431E}">
  <sheetPr codeName="List7">
    <tabColor rgb="FF33CCFF"/>
  </sheetPr>
  <dimension ref="A1:Q32"/>
  <sheetViews>
    <sheetView showGridLines="0" topLeftCell="A16" zoomScaleNormal="100" zoomScaleSheetLayoutView="100" workbookViewId="0">
      <selection activeCell="L37" sqref="L37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231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232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Liberecký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233</v>
      </c>
      <c r="C6" s="27"/>
      <c r="D6" s="49">
        <v>154.87190000000001</v>
      </c>
      <c r="E6" s="28" t="s">
        <v>234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109.21250000000001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235</v>
      </c>
      <c r="D10" s="48">
        <v>82.254400000000004</v>
      </c>
      <c r="E10" s="39" t="s">
        <v>234</v>
      </c>
    </row>
    <row r="11" spans="1:17" ht="19.5" customHeight="1" x14ac:dyDescent="0.2">
      <c r="B11" s="40" t="s">
        <v>10</v>
      </c>
      <c r="C11" s="37" t="s">
        <v>236</v>
      </c>
      <c r="D11" s="48">
        <v>109.8746</v>
      </c>
      <c r="E11" s="39" t="s">
        <v>234</v>
      </c>
    </row>
    <row r="12" spans="1:17" ht="19.5" customHeight="1" x14ac:dyDescent="0.2">
      <c r="B12" s="40" t="s">
        <v>12</v>
      </c>
      <c r="C12" s="37" t="s">
        <v>237</v>
      </c>
      <c r="D12" s="48">
        <v>154.87190000000001</v>
      </c>
      <c r="E12" s="39" t="s">
        <v>234</v>
      </c>
      <c r="L12" s="360"/>
    </row>
    <row r="13" spans="1:17" ht="19.5" customHeight="1" x14ac:dyDescent="0.2">
      <c r="B13" s="40" t="s">
        <v>14</v>
      </c>
      <c r="C13" s="37" t="s">
        <v>238</v>
      </c>
      <c r="D13" s="48">
        <v>199.5668</v>
      </c>
      <c r="E13" s="39" t="s">
        <v>234</v>
      </c>
      <c r="L13" s="360"/>
    </row>
    <row r="14" spans="1:17" ht="19.5" customHeight="1" x14ac:dyDescent="0.2">
      <c r="B14" s="40" t="s">
        <v>16</v>
      </c>
      <c r="C14" s="37" t="s">
        <v>239</v>
      </c>
      <c r="D14" s="48">
        <v>271.13330000000002</v>
      </c>
      <c r="E14" s="39" t="s">
        <v>234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240</v>
      </c>
      <c r="C16" s="27"/>
      <c r="D16" s="49">
        <v>185.5001</v>
      </c>
      <c r="E16" s="28" t="s">
        <v>234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27.620199999999997</v>
      </c>
      <c r="C22" s="55">
        <f>D11</f>
        <v>109.8746</v>
      </c>
      <c r="D22" s="56">
        <f>D12-D11</f>
        <v>44.99730000000001</v>
      </c>
      <c r="E22" s="56">
        <f>D13-D12</f>
        <v>44.69489999999999</v>
      </c>
      <c r="F22" s="56">
        <f>D14-D13</f>
        <v>71.566500000000019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241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87DF-5CE6-40AE-AEEE-FF63D8FCE7C2}">
  <sheetPr codeName="List12">
    <tabColor rgb="FF66FFFF"/>
  </sheetPr>
  <dimension ref="A1:Q55"/>
  <sheetViews>
    <sheetView showGridLines="0" zoomScaleNormal="100" zoomScaleSheetLayoutView="100" workbookViewId="0">
      <selection activeCell="L37" sqref="L37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242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243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Liberecký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244</v>
      </c>
      <c r="D6" s="383" t="s">
        <v>245</v>
      </c>
      <c r="E6" s="384"/>
      <c r="F6" s="383" t="s">
        <v>246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234</v>
      </c>
      <c r="D10" s="385" t="s">
        <v>234</v>
      </c>
      <c r="E10" s="385" t="s">
        <v>234</v>
      </c>
      <c r="F10" s="385" t="s">
        <v>234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118.03959999999999</v>
      </c>
      <c r="C12" s="389">
        <v>154.87190000000001</v>
      </c>
      <c r="D12" s="390">
        <v>82.254400000000004</v>
      </c>
      <c r="E12" s="390">
        <v>271.13330000000002</v>
      </c>
      <c r="F12" s="389">
        <v>185.5001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0.69950000000000001</v>
      </c>
      <c r="C13" s="394">
        <v>141.03290000000001</v>
      </c>
      <c r="D13" s="395">
        <v>95.3523</v>
      </c>
      <c r="E13" s="395">
        <v>485.6782</v>
      </c>
      <c r="F13" s="394">
        <v>208.1515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18.354700000000001</v>
      </c>
      <c r="C14" s="398">
        <v>151.3784</v>
      </c>
      <c r="D14" s="399">
        <v>91</v>
      </c>
      <c r="E14" s="399">
        <v>236.28649999999999</v>
      </c>
      <c r="F14" s="398">
        <v>160.57220000000001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28.898199999999999</v>
      </c>
      <c r="C15" s="398">
        <v>161.94739999999999</v>
      </c>
      <c r="D15" s="399">
        <v>79.122600000000006</v>
      </c>
      <c r="E15" s="399">
        <v>295.17009999999999</v>
      </c>
      <c r="F15" s="398">
        <v>231.86279999999999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38.546100000000003</v>
      </c>
      <c r="C16" s="398">
        <v>156.82560000000001</v>
      </c>
      <c r="D16" s="399">
        <v>81.45</v>
      </c>
      <c r="E16" s="399">
        <v>287.61090000000002</v>
      </c>
      <c r="F16" s="398">
        <v>178.6258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24.654499999999999</v>
      </c>
      <c r="C17" s="398">
        <v>143.35900000000001</v>
      </c>
      <c r="D17" s="399">
        <v>82.015699999999995</v>
      </c>
      <c r="E17" s="399">
        <v>245.53</v>
      </c>
      <c r="F17" s="398">
        <v>162.5977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6.8864000000000001</v>
      </c>
      <c r="C18" s="398">
        <v>151.98929999999999</v>
      </c>
      <c r="D18" s="399">
        <v>89.06</v>
      </c>
      <c r="E18" s="399">
        <v>304.9409</v>
      </c>
      <c r="F18" s="398">
        <v>175.5573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67.273099999999999</v>
      </c>
      <c r="C20" s="404">
        <v>168.5402</v>
      </c>
      <c r="D20" s="405">
        <v>86.766300000000001</v>
      </c>
      <c r="E20" s="405">
        <v>304.45350000000002</v>
      </c>
      <c r="F20" s="404">
        <v>189.7893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0.29699999999999999</v>
      </c>
      <c r="C21" s="394">
        <v>135.6559</v>
      </c>
      <c r="D21" s="395">
        <v>101.7414</v>
      </c>
      <c r="E21" s="395">
        <v>175.46190000000001</v>
      </c>
      <c r="F21" s="394">
        <v>135.88229999999999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11.0197</v>
      </c>
      <c r="C22" s="398">
        <v>162.9417</v>
      </c>
      <c r="D22" s="399">
        <v>92.06</v>
      </c>
      <c r="E22" s="399">
        <v>246.68209999999999</v>
      </c>
      <c r="F22" s="398">
        <v>170.0872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17.317</v>
      </c>
      <c r="C23" s="398">
        <v>176.76179999999999</v>
      </c>
      <c r="D23" s="399">
        <v>86.79</v>
      </c>
      <c r="E23" s="399">
        <v>323.27749999999997</v>
      </c>
      <c r="F23" s="398">
        <v>198.4436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20.269300000000001</v>
      </c>
      <c r="C24" s="398">
        <v>172.244</v>
      </c>
      <c r="D24" s="399">
        <v>81.549000000000007</v>
      </c>
      <c r="E24" s="399">
        <v>330.07990000000001</v>
      </c>
      <c r="F24" s="398">
        <v>203.05359999999999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13.3004</v>
      </c>
      <c r="C25" s="398">
        <v>159.3725</v>
      </c>
      <c r="D25" s="399">
        <v>87.895700000000005</v>
      </c>
      <c r="E25" s="399">
        <v>271.71570000000003</v>
      </c>
      <c r="F25" s="398">
        <v>179.386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5.0694999999999997</v>
      </c>
      <c r="C26" s="398">
        <v>151.35740000000001</v>
      </c>
      <c r="D26" s="399">
        <v>88.732600000000005</v>
      </c>
      <c r="E26" s="399">
        <v>304.9409</v>
      </c>
      <c r="F26" s="398">
        <v>180.4717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50.766399999999997</v>
      </c>
      <c r="C28" s="404">
        <v>137.87880000000001</v>
      </c>
      <c r="D28" s="405">
        <v>78.165700000000001</v>
      </c>
      <c r="E28" s="405">
        <v>224.4006</v>
      </c>
      <c r="F28" s="404">
        <v>179.81639999999999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0.40239999999999998</v>
      </c>
      <c r="C29" s="394">
        <v>152.7372</v>
      </c>
      <c r="D29" s="395">
        <v>93.128</v>
      </c>
      <c r="E29" s="395">
        <v>485.6782</v>
      </c>
      <c r="F29" s="394">
        <v>261.48149999999998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7.3349000000000002</v>
      </c>
      <c r="C30" s="398">
        <v>137.2527</v>
      </c>
      <c r="D30" s="399">
        <v>86.96</v>
      </c>
      <c r="E30" s="399">
        <v>210.95230000000001</v>
      </c>
      <c r="F30" s="398">
        <v>146.2773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11.581099999999999</v>
      </c>
      <c r="C31" s="398">
        <v>143.94890000000001</v>
      </c>
      <c r="D31" s="399">
        <v>71.137799999999999</v>
      </c>
      <c r="E31" s="399">
        <v>233.5522</v>
      </c>
      <c r="F31" s="398">
        <v>281.83370000000002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18.276800000000001</v>
      </c>
      <c r="C32" s="398">
        <v>142.34059999999999</v>
      </c>
      <c r="D32" s="399">
        <v>80.319999999999993</v>
      </c>
      <c r="E32" s="399">
        <v>224.5069</v>
      </c>
      <c r="F32" s="398">
        <v>151.53479999999999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11.353999999999999</v>
      </c>
      <c r="C33" s="398">
        <v>129.14850000000001</v>
      </c>
      <c r="D33" s="399">
        <v>77.17</v>
      </c>
      <c r="E33" s="399">
        <v>215.8792</v>
      </c>
      <c r="F33" s="398">
        <v>142.9314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1.8169</v>
      </c>
      <c r="C34" s="398">
        <v>153.89869999999999</v>
      </c>
      <c r="D34" s="399">
        <v>89.24</v>
      </c>
      <c r="E34" s="399">
        <v>239.2062</v>
      </c>
      <c r="F34" s="398">
        <v>161.8449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D9FB-782B-404A-B06F-6B74893679B9}">
  <sheetPr codeName="List14">
    <tabColor rgb="FF66FFFF"/>
  </sheetPr>
  <dimension ref="A1:S2660"/>
  <sheetViews>
    <sheetView showGridLines="0" zoomScaleNormal="100" zoomScaleSheetLayoutView="100" workbookViewId="0">
      <selection activeCell="L37" sqref="L37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247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248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Liberecký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249</v>
      </c>
      <c r="B7" s="271" t="s">
        <v>67</v>
      </c>
      <c r="C7" s="383" t="s">
        <v>244</v>
      </c>
      <c r="D7" s="383" t="s">
        <v>245</v>
      </c>
      <c r="E7" s="384"/>
      <c r="F7" s="383" t="s">
        <v>246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234</v>
      </c>
      <c r="D11" s="385" t="s">
        <v>234</v>
      </c>
      <c r="E11" s="385" t="s">
        <v>234</v>
      </c>
      <c r="F11" s="385" t="s">
        <v>234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0.20480000000000001</v>
      </c>
      <c r="C13" s="423">
        <v>355.59410000000003</v>
      </c>
      <c r="D13" s="424">
        <v>159.16569999999999</v>
      </c>
      <c r="E13" s="424">
        <v>863.72130000000004</v>
      </c>
      <c r="F13" s="424">
        <v>473.7654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0.33260000000000001</v>
      </c>
      <c r="C14" s="425">
        <v>419.16489999999999</v>
      </c>
      <c r="D14" s="426">
        <v>193.1438</v>
      </c>
      <c r="E14" s="426">
        <v>703.65030000000002</v>
      </c>
      <c r="F14" s="426">
        <v>464.73439999999999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0.3478</v>
      </c>
      <c r="C15" s="423">
        <v>340.91680000000002</v>
      </c>
      <c r="D15" s="424">
        <v>116.20269999999999</v>
      </c>
      <c r="E15" s="424">
        <v>803.78660000000002</v>
      </c>
      <c r="F15" s="424">
        <v>393.50830000000002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0.7641</v>
      </c>
      <c r="C16" s="425">
        <v>297.28339999999997</v>
      </c>
      <c r="D16" s="426">
        <v>156.4684</v>
      </c>
      <c r="E16" s="426">
        <v>680.55129999999997</v>
      </c>
      <c r="F16" s="426">
        <v>381.0446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0.25609999999999999</v>
      </c>
      <c r="C17" s="423">
        <v>350.53820000000002</v>
      </c>
      <c r="D17" s="424">
        <v>178.20910000000001</v>
      </c>
      <c r="E17" s="424">
        <v>763.98329999999999</v>
      </c>
      <c r="F17" s="424">
        <v>410.9058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4.0899999999999999E-2</v>
      </c>
      <c r="C18" s="425">
        <v>414.1635</v>
      </c>
      <c r="D18" s="426">
        <v>209.48519999999999</v>
      </c>
      <c r="E18" s="426">
        <v>869.44100000000003</v>
      </c>
      <c r="F18" s="426">
        <v>486.06790000000001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8.8800000000000004E-2</v>
      </c>
      <c r="C19" s="423">
        <v>355.13920000000002</v>
      </c>
      <c r="D19" s="424">
        <v>262.52670000000001</v>
      </c>
      <c r="E19" s="424">
        <v>789.12509999999997</v>
      </c>
      <c r="F19" s="424">
        <v>444.9434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0.48020000000000002</v>
      </c>
      <c r="C20" s="425">
        <v>221.893</v>
      </c>
      <c r="D20" s="426">
        <v>146.726</v>
      </c>
      <c r="E20" s="426">
        <v>356.1558</v>
      </c>
      <c r="F20" s="426">
        <v>241.78550000000001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0.94059999999999999</v>
      </c>
      <c r="C21" s="423">
        <v>145.12629999999999</v>
      </c>
      <c r="D21" s="424">
        <v>113.69889999999999</v>
      </c>
      <c r="E21" s="424">
        <v>489.80360000000002</v>
      </c>
      <c r="F21" s="424">
        <v>242.363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1.3573999999999999</v>
      </c>
      <c r="C22" s="425">
        <v>280.64190000000002</v>
      </c>
      <c r="D22" s="426">
        <v>183.0196</v>
      </c>
      <c r="E22" s="426">
        <v>413.65960000000001</v>
      </c>
      <c r="F22" s="426">
        <v>298.65370000000001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0.12640000000000001</v>
      </c>
      <c r="C23" s="423">
        <v>268.1841</v>
      </c>
      <c r="D23" s="424">
        <v>184.12979999999999</v>
      </c>
      <c r="E23" s="424">
        <v>356.89120000000003</v>
      </c>
      <c r="F23" s="424">
        <v>276.15839999999997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0.20399999999999999</v>
      </c>
      <c r="C24" s="425">
        <v>269.94099999999997</v>
      </c>
      <c r="D24" s="426">
        <v>197.63810000000001</v>
      </c>
      <c r="E24" s="426">
        <v>430.09359999999998</v>
      </c>
      <c r="F24" s="426">
        <v>309.22300000000001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8.9499999999999996E-2</v>
      </c>
      <c r="C25" s="423">
        <v>307.76560000000001</v>
      </c>
      <c r="D25" s="424">
        <v>249.1403</v>
      </c>
      <c r="E25" s="424">
        <v>427.66239999999999</v>
      </c>
      <c r="F25" s="424">
        <v>322.73680000000002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0.35199999999999998</v>
      </c>
      <c r="C26" s="425">
        <v>273.7099</v>
      </c>
      <c r="D26" s="426">
        <v>159.5564</v>
      </c>
      <c r="E26" s="426">
        <v>409.81029999999998</v>
      </c>
      <c r="F26" s="426">
        <v>286.41820000000001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0.1724</v>
      </c>
      <c r="C27" s="423">
        <v>198.47880000000001</v>
      </c>
      <c r="D27" s="424">
        <v>133.19370000000001</v>
      </c>
      <c r="E27" s="424">
        <v>415.24560000000002</v>
      </c>
      <c r="F27" s="424">
        <v>238.82310000000001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0.1242</v>
      </c>
      <c r="C28" s="425">
        <v>214.09200000000001</v>
      </c>
      <c r="D28" s="426">
        <v>122.7441</v>
      </c>
      <c r="E28" s="426">
        <v>389.09539999999998</v>
      </c>
      <c r="F28" s="426">
        <v>234.6892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0.14510000000000001</v>
      </c>
      <c r="C29" s="423">
        <v>277.69549999999998</v>
      </c>
      <c r="D29" s="424">
        <v>168.01320000000001</v>
      </c>
      <c r="E29" s="424">
        <v>420.94150000000002</v>
      </c>
      <c r="F29" s="424">
        <v>282.44409999999999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0.15029999999999999</v>
      </c>
      <c r="C30" s="425">
        <v>217.6062</v>
      </c>
      <c r="D30" s="426">
        <v>163.27770000000001</v>
      </c>
      <c r="E30" s="426">
        <v>310.96620000000001</v>
      </c>
      <c r="F30" s="426">
        <v>235.60550000000001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0.38990000000000002</v>
      </c>
      <c r="C31" s="423">
        <v>272.69220000000001</v>
      </c>
      <c r="D31" s="424">
        <v>147.13030000000001</v>
      </c>
      <c r="E31" s="424">
        <v>394.41680000000002</v>
      </c>
      <c r="F31" s="424">
        <v>284.37380000000002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5.5399999999999998E-2</v>
      </c>
      <c r="C32" s="425">
        <v>235.65809999999999</v>
      </c>
      <c r="D32" s="426">
        <v>138.88730000000001</v>
      </c>
      <c r="E32" s="426">
        <v>426.67669999999998</v>
      </c>
      <c r="F32" s="426">
        <v>264.00569999999999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0.34570000000000001</v>
      </c>
      <c r="C33" s="423">
        <v>319.18180000000001</v>
      </c>
      <c r="D33" s="424">
        <v>205.3443</v>
      </c>
      <c r="E33" s="424">
        <v>426.08980000000003</v>
      </c>
      <c r="F33" s="424">
        <v>320.3254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0.1527</v>
      </c>
      <c r="C34" s="425">
        <v>210.4144</v>
      </c>
      <c r="D34" s="426">
        <v>134.80119999999999</v>
      </c>
      <c r="E34" s="426">
        <v>306.47370000000001</v>
      </c>
      <c r="F34" s="426">
        <v>215.04329999999999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2.7484999999999999</v>
      </c>
      <c r="C35" s="423">
        <v>199.3777</v>
      </c>
      <c r="D35" s="424">
        <v>90.434799999999996</v>
      </c>
      <c r="E35" s="424">
        <v>326.21910000000003</v>
      </c>
      <c r="F35" s="424">
        <v>207.88460000000001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0.6603</v>
      </c>
      <c r="C36" s="425">
        <v>170.37549999999999</v>
      </c>
      <c r="D36" s="426">
        <v>119.3673</v>
      </c>
      <c r="E36" s="426">
        <v>310.9699</v>
      </c>
      <c r="F36" s="426">
        <v>204.82470000000001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0.82330000000000003</v>
      </c>
      <c r="C37" s="423">
        <v>193.899</v>
      </c>
      <c r="D37" s="424">
        <v>145.37950000000001</v>
      </c>
      <c r="E37" s="424">
        <v>313.28840000000002</v>
      </c>
      <c r="F37" s="424">
        <v>218.8409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2.4491000000000001</v>
      </c>
      <c r="C38" s="425">
        <v>227.78399999999999</v>
      </c>
      <c r="D38" s="426">
        <v>159.4521</v>
      </c>
      <c r="E38" s="426">
        <v>349.55770000000001</v>
      </c>
      <c r="F38" s="426">
        <v>244.27789999999999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9.4500000000000001E-2</v>
      </c>
      <c r="C39" s="423">
        <v>189.8715</v>
      </c>
      <c r="D39" s="424">
        <v>140.9965</v>
      </c>
      <c r="E39" s="424">
        <v>233.50290000000001</v>
      </c>
      <c r="F39" s="424">
        <v>191.7028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2.4453</v>
      </c>
      <c r="C40" s="425">
        <v>153.8246</v>
      </c>
      <c r="D40" s="426">
        <v>91.183599999999998</v>
      </c>
      <c r="E40" s="426">
        <v>232.10730000000001</v>
      </c>
      <c r="F40" s="426">
        <v>157.82749999999999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0.46329999999999999</v>
      </c>
      <c r="C41" s="423">
        <v>184.845</v>
      </c>
      <c r="D41" s="424">
        <v>117.8335</v>
      </c>
      <c r="E41" s="424">
        <v>308.46089999999998</v>
      </c>
      <c r="F41" s="424">
        <v>205.59389999999999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1.6833</v>
      </c>
      <c r="C42" s="425">
        <v>187.6705</v>
      </c>
      <c r="D42" s="426">
        <v>137.49270000000001</v>
      </c>
      <c r="E42" s="426">
        <v>282.67919999999998</v>
      </c>
      <c r="F42" s="426">
        <v>202.5095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0.1908</v>
      </c>
      <c r="C43" s="423">
        <v>200.94329999999999</v>
      </c>
      <c r="D43" s="424">
        <v>126.5934</v>
      </c>
      <c r="E43" s="424">
        <v>502.53269999999998</v>
      </c>
      <c r="F43" s="424">
        <v>261.2038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0.77649999999999997</v>
      </c>
      <c r="C44" s="425">
        <v>237.72200000000001</v>
      </c>
      <c r="D44" s="426">
        <v>143.9083</v>
      </c>
      <c r="E44" s="426">
        <v>493.89940000000001</v>
      </c>
      <c r="F44" s="426">
        <v>285.58629999999999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0.61560000000000004</v>
      </c>
      <c r="C45" s="423">
        <v>199.4067</v>
      </c>
      <c r="D45" s="424">
        <v>144.52209999999999</v>
      </c>
      <c r="E45" s="424">
        <v>316.29129999999998</v>
      </c>
      <c r="F45" s="424">
        <v>213.11779999999999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0.1993</v>
      </c>
      <c r="C46" s="425">
        <v>204.65539999999999</v>
      </c>
      <c r="D46" s="426">
        <v>146.9194</v>
      </c>
      <c r="E46" s="426">
        <v>365.0521</v>
      </c>
      <c r="F46" s="426">
        <v>233.51240000000001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1.0573999999999999</v>
      </c>
      <c r="C47" s="423">
        <v>180.05940000000001</v>
      </c>
      <c r="D47" s="424">
        <v>114.9914</v>
      </c>
      <c r="E47" s="424">
        <v>310.54090000000002</v>
      </c>
      <c r="F47" s="424">
        <v>193.79810000000001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3.5799999999999998E-2</v>
      </c>
      <c r="C48" s="425">
        <v>213.87010000000001</v>
      </c>
      <c r="D48" s="426">
        <v>161.4425</v>
      </c>
      <c r="E48" s="426">
        <v>355.2672</v>
      </c>
      <c r="F48" s="426">
        <v>241.9502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0.2349</v>
      </c>
      <c r="C49" s="423">
        <v>69.135800000000003</v>
      </c>
      <c r="D49" s="424">
        <v>69.135800000000003</v>
      </c>
      <c r="E49" s="424">
        <v>294.28050000000002</v>
      </c>
      <c r="F49" s="424">
        <v>148.8211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1.7314000000000001</v>
      </c>
      <c r="C50" s="425">
        <v>96.366799999999998</v>
      </c>
      <c r="D50" s="426">
        <v>71.137799999999999</v>
      </c>
      <c r="E50" s="426">
        <v>176.66139999999999</v>
      </c>
      <c r="F50" s="426">
        <v>116.2924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0.38790000000000002</v>
      </c>
      <c r="C51" s="423">
        <v>136.2482</v>
      </c>
      <c r="D51" s="424">
        <v>116.1495</v>
      </c>
      <c r="E51" s="424">
        <v>158.2774</v>
      </c>
      <c r="F51" s="424">
        <v>136.0067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6.2600000000000003E-2</v>
      </c>
      <c r="C52" s="425">
        <v>124.36239999999999</v>
      </c>
      <c r="D52" s="426">
        <v>99.93</v>
      </c>
      <c r="E52" s="426">
        <v>152.91759999999999</v>
      </c>
      <c r="F52" s="426">
        <v>129.52170000000001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1.3394999999999999</v>
      </c>
      <c r="C53" s="423">
        <v>145.8348</v>
      </c>
      <c r="D53" s="424">
        <v>83.5124</v>
      </c>
      <c r="E53" s="424">
        <v>221.17619999999999</v>
      </c>
      <c r="F53" s="424">
        <v>149.38589999999999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0.3972</v>
      </c>
      <c r="C54" s="425">
        <v>166.73050000000001</v>
      </c>
      <c r="D54" s="426">
        <v>120.1331</v>
      </c>
      <c r="E54" s="426">
        <v>272.93360000000001</v>
      </c>
      <c r="F54" s="426">
        <v>184.8681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0.56079999999999997</v>
      </c>
      <c r="C55" s="423">
        <v>193.27760000000001</v>
      </c>
      <c r="D55" s="424">
        <v>130.64599999999999</v>
      </c>
      <c r="E55" s="424">
        <v>238.1858</v>
      </c>
      <c r="F55" s="424">
        <v>189.1421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0.52580000000000005</v>
      </c>
      <c r="C56" s="425">
        <v>116.42400000000001</v>
      </c>
      <c r="D56" s="426">
        <v>98.02</v>
      </c>
      <c r="E56" s="426">
        <v>142.09960000000001</v>
      </c>
      <c r="F56" s="426">
        <v>118.4666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0.1188</v>
      </c>
      <c r="C57" s="423">
        <v>179.12360000000001</v>
      </c>
      <c r="D57" s="424">
        <v>117.0587</v>
      </c>
      <c r="E57" s="424">
        <v>286.3546</v>
      </c>
      <c r="F57" s="424">
        <v>194.71559999999999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1.0162</v>
      </c>
      <c r="C58" s="425">
        <v>148.30000000000001</v>
      </c>
      <c r="D58" s="426">
        <v>82</v>
      </c>
      <c r="E58" s="426">
        <v>221.36799999999999</v>
      </c>
      <c r="F58" s="426">
        <v>158.0564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6.7065999999999999</v>
      </c>
      <c r="C59" s="423">
        <v>97.866900000000001</v>
      </c>
      <c r="D59" s="424">
        <v>67.540000000000006</v>
      </c>
      <c r="E59" s="424">
        <v>159.405</v>
      </c>
      <c r="F59" s="424">
        <v>107.051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0.38150000000000001</v>
      </c>
      <c r="C60" s="425">
        <v>116.1</v>
      </c>
      <c r="D60" s="426">
        <v>86.693700000000007</v>
      </c>
      <c r="E60" s="426">
        <v>164.5848</v>
      </c>
      <c r="F60" s="426">
        <v>123.15170000000001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0.42920000000000003</v>
      </c>
      <c r="C61" s="423">
        <v>113.1131</v>
      </c>
      <c r="D61" s="424">
        <v>90.3</v>
      </c>
      <c r="E61" s="424">
        <v>159.24100000000001</v>
      </c>
      <c r="F61" s="424">
        <v>120.62309999999999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0.2616</v>
      </c>
      <c r="C62" s="425">
        <v>164.29169999999999</v>
      </c>
      <c r="D62" s="426">
        <v>133.1576</v>
      </c>
      <c r="E62" s="426">
        <v>198.0575</v>
      </c>
      <c r="F62" s="426">
        <v>165.91579999999999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1.0799000000000001</v>
      </c>
      <c r="C63" s="423">
        <v>191.0686</v>
      </c>
      <c r="D63" s="424">
        <v>118.5736</v>
      </c>
      <c r="E63" s="424">
        <v>264.4357</v>
      </c>
      <c r="F63" s="424">
        <v>192.27260000000001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0.1875</v>
      </c>
      <c r="C64" s="425">
        <v>154.04920000000001</v>
      </c>
      <c r="D64" s="426">
        <v>100</v>
      </c>
      <c r="E64" s="426">
        <v>198.70490000000001</v>
      </c>
      <c r="F64" s="426">
        <v>158.7003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2.7021000000000002</v>
      </c>
      <c r="C65" s="423">
        <v>159.80690000000001</v>
      </c>
      <c r="D65" s="424">
        <v>111.2234</v>
      </c>
      <c r="E65" s="424">
        <v>246.5018</v>
      </c>
      <c r="F65" s="424">
        <v>171.92490000000001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2.4706000000000001</v>
      </c>
      <c r="C66" s="425">
        <v>181.84569999999999</v>
      </c>
      <c r="D66" s="426">
        <v>115.5283</v>
      </c>
      <c r="E66" s="426">
        <v>248.68600000000001</v>
      </c>
      <c r="F66" s="426">
        <v>183.703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1.8068</v>
      </c>
      <c r="C67" s="423">
        <v>201.5044</v>
      </c>
      <c r="D67" s="424">
        <v>140.00909999999999</v>
      </c>
      <c r="E67" s="424">
        <v>278.27550000000002</v>
      </c>
      <c r="F67" s="424">
        <v>206.30789999999999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0.16950000000000001</v>
      </c>
      <c r="C68" s="425">
        <v>168.43610000000001</v>
      </c>
      <c r="D68" s="426">
        <v>105.11150000000001</v>
      </c>
      <c r="E68" s="426">
        <v>273.70519999999999</v>
      </c>
      <c r="F68" s="426">
        <v>179.64429999999999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0.54510000000000003</v>
      </c>
      <c r="C69" s="423">
        <v>188.3545</v>
      </c>
      <c r="D69" s="424">
        <v>133.95650000000001</v>
      </c>
      <c r="E69" s="424">
        <v>273.37279999999998</v>
      </c>
      <c r="F69" s="424">
        <v>197.42019999999999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0.1772</v>
      </c>
      <c r="C70" s="425">
        <v>208.1559</v>
      </c>
      <c r="D70" s="426">
        <v>150.68119999999999</v>
      </c>
      <c r="E70" s="426">
        <v>240.80770000000001</v>
      </c>
      <c r="F70" s="426">
        <v>201.13380000000001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0.20180000000000001</v>
      </c>
      <c r="C71" s="423">
        <v>185.57570000000001</v>
      </c>
      <c r="D71" s="424">
        <v>138.78739999999999</v>
      </c>
      <c r="E71" s="424">
        <v>242.62909999999999</v>
      </c>
      <c r="F71" s="424">
        <v>183.04259999999999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7.4300000000000005E-2</v>
      </c>
      <c r="C72" s="425">
        <v>110.8781</v>
      </c>
      <c r="D72" s="426">
        <v>96.45</v>
      </c>
      <c r="E72" s="426">
        <v>153.3339</v>
      </c>
      <c r="F72" s="426">
        <v>119.44280000000001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0.32050000000000001</v>
      </c>
      <c r="C73" s="423">
        <v>177.97309999999999</v>
      </c>
      <c r="D73" s="424">
        <v>139.994</v>
      </c>
      <c r="E73" s="424">
        <v>203.98310000000001</v>
      </c>
      <c r="F73" s="424">
        <v>173.7295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1.6942999999999999</v>
      </c>
      <c r="C74" s="425">
        <v>173.3698</v>
      </c>
      <c r="D74" s="426">
        <v>119.8441</v>
      </c>
      <c r="E74" s="426">
        <v>263.33260000000001</v>
      </c>
      <c r="F74" s="426">
        <v>181.41200000000001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0.75800000000000001</v>
      </c>
      <c r="C75" s="423">
        <v>176.18090000000001</v>
      </c>
      <c r="D75" s="424">
        <v>119.7191</v>
      </c>
      <c r="E75" s="424">
        <v>257.29629999999997</v>
      </c>
      <c r="F75" s="424">
        <v>185.13990000000001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0.67479999999999996</v>
      </c>
      <c r="C76" s="425">
        <v>177.98320000000001</v>
      </c>
      <c r="D76" s="426">
        <v>138.60570000000001</v>
      </c>
      <c r="E76" s="426">
        <v>209.87350000000001</v>
      </c>
      <c r="F76" s="426">
        <v>176.63900000000001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1.7462</v>
      </c>
      <c r="C77" s="423">
        <v>148.08519999999999</v>
      </c>
      <c r="D77" s="424">
        <v>112.8871</v>
      </c>
      <c r="E77" s="424">
        <v>224.87479999999999</v>
      </c>
      <c r="F77" s="424">
        <v>159.85290000000001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1.1739999999999999</v>
      </c>
      <c r="C78" s="425">
        <v>160.56530000000001</v>
      </c>
      <c r="D78" s="426">
        <v>123.2512</v>
      </c>
      <c r="E78" s="426">
        <v>185.18379999999999</v>
      </c>
      <c r="F78" s="426">
        <v>157.8879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0.75329999999999997</v>
      </c>
      <c r="C79" s="423">
        <v>166.9776</v>
      </c>
      <c r="D79" s="424">
        <v>121.6026</v>
      </c>
      <c r="E79" s="424">
        <v>202.52940000000001</v>
      </c>
      <c r="F79" s="424">
        <v>163.65620000000001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2.0859999999999999</v>
      </c>
      <c r="C80" s="425">
        <v>172.4478</v>
      </c>
      <c r="D80" s="426">
        <v>127.9858</v>
      </c>
      <c r="E80" s="426">
        <v>263.1182</v>
      </c>
      <c r="F80" s="426">
        <v>185.36150000000001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2.1917</v>
      </c>
      <c r="C81" s="423">
        <v>163.8956</v>
      </c>
      <c r="D81" s="424">
        <v>126.9567</v>
      </c>
      <c r="E81" s="424">
        <v>216.62639999999999</v>
      </c>
      <c r="F81" s="424">
        <v>168.8535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6.2756999999999996</v>
      </c>
      <c r="C82" s="425">
        <v>155.45650000000001</v>
      </c>
      <c r="D82" s="426">
        <v>96.572999999999993</v>
      </c>
      <c r="E82" s="426">
        <v>206.4881</v>
      </c>
      <c r="F82" s="426">
        <v>153.44200000000001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0.2177</v>
      </c>
      <c r="C83" s="423">
        <v>254.51910000000001</v>
      </c>
      <c r="D83" s="424">
        <v>224.435</v>
      </c>
      <c r="E83" s="424">
        <v>278.20850000000002</v>
      </c>
      <c r="F83" s="424">
        <v>250.73660000000001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0.1792</v>
      </c>
      <c r="C84" s="425">
        <v>166.68700000000001</v>
      </c>
      <c r="D84" s="426">
        <v>128.4408</v>
      </c>
      <c r="E84" s="426">
        <v>202.2764</v>
      </c>
      <c r="F84" s="426">
        <v>166.30340000000001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2.8136999999999999</v>
      </c>
      <c r="C85" s="423">
        <v>144.8561</v>
      </c>
      <c r="D85" s="424">
        <v>104.12730000000001</v>
      </c>
      <c r="E85" s="424">
        <v>211.32660000000001</v>
      </c>
      <c r="F85" s="424">
        <v>153.9359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198</v>
      </c>
      <c r="B86" s="344">
        <v>0.43919999999999998</v>
      </c>
      <c r="C86" s="425">
        <v>123.0258</v>
      </c>
      <c r="D86" s="426">
        <v>82.26</v>
      </c>
      <c r="E86" s="426">
        <v>187.0831</v>
      </c>
      <c r="F86" s="426">
        <v>134.02209999999999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199</v>
      </c>
      <c r="B87" s="340">
        <v>0.75449999999999995</v>
      </c>
      <c r="C87" s="423">
        <v>142.9434</v>
      </c>
      <c r="D87" s="424">
        <v>98.15</v>
      </c>
      <c r="E87" s="424">
        <v>215.42009999999999</v>
      </c>
      <c r="F87" s="424">
        <v>148.87520000000001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/>
      <c r="B88" s="344"/>
      <c r="C88" s="425"/>
      <c r="D88" s="426"/>
      <c r="E88" s="426"/>
      <c r="F88" s="426"/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/>
      <c r="B89" s="340"/>
      <c r="C89" s="423"/>
      <c r="D89" s="424"/>
      <c r="E89" s="424"/>
      <c r="F89" s="424"/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/>
      <c r="B90" s="344"/>
      <c r="C90" s="425"/>
      <c r="D90" s="426"/>
      <c r="E90" s="426"/>
      <c r="F90" s="426"/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/>
      <c r="B91" s="340"/>
      <c r="C91" s="423"/>
      <c r="D91" s="424"/>
      <c r="E91" s="424"/>
      <c r="F91" s="424"/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/>
      <c r="B92" s="344"/>
      <c r="C92" s="425"/>
      <c r="D92" s="426"/>
      <c r="E92" s="426"/>
      <c r="F92" s="426"/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/>
      <c r="B93" s="340"/>
      <c r="C93" s="423"/>
      <c r="D93" s="424"/>
      <c r="E93" s="424"/>
      <c r="F93" s="424"/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/>
      <c r="B94" s="344"/>
      <c r="C94" s="425"/>
      <c r="D94" s="426"/>
      <c r="E94" s="426"/>
      <c r="F94" s="426"/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/>
      <c r="B95" s="340"/>
      <c r="C95" s="423"/>
      <c r="D95" s="424"/>
      <c r="E95" s="424"/>
      <c r="F95" s="424"/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/>
      <c r="B96" s="344"/>
      <c r="C96" s="425"/>
      <c r="D96" s="426"/>
      <c r="E96" s="426"/>
      <c r="F96" s="426"/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/>
      <c r="B97" s="340"/>
      <c r="C97" s="423"/>
      <c r="D97" s="424"/>
      <c r="E97" s="424"/>
      <c r="F97" s="424"/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/>
      <c r="B98" s="344"/>
      <c r="C98" s="425"/>
      <c r="D98" s="426"/>
      <c r="E98" s="426"/>
      <c r="F98" s="426"/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/>
      <c r="B99" s="340"/>
      <c r="C99" s="423"/>
      <c r="D99" s="424"/>
      <c r="E99" s="424"/>
      <c r="F99" s="424"/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/>
      <c r="B100" s="344"/>
      <c r="C100" s="425"/>
      <c r="D100" s="426"/>
      <c r="E100" s="426"/>
      <c r="F100" s="426"/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/>
      <c r="B101" s="340"/>
      <c r="C101" s="423"/>
      <c r="D101" s="424"/>
      <c r="E101" s="424"/>
      <c r="F101" s="424"/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/>
      <c r="B102" s="344"/>
      <c r="C102" s="425"/>
      <c r="D102" s="426"/>
      <c r="E102" s="426"/>
      <c r="F102" s="426"/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/>
      <c r="B103" s="340"/>
      <c r="C103" s="423"/>
      <c r="D103" s="424"/>
      <c r="E103" s="424"/>
      <c r="F103" s="424"/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/>
      <c r="B104" s="344"/>
      <c r="C104" s="425"/>
      <c r="D104" s="426"/>
      <c r="E104" s="426"/>
      <c r="F104" s="426"/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/>
      <c r="B105" s="340"/>
      <c r="C105" s="423"/>
      <c r="D105" s="424"/>
      <c r="E105" s="424"/>
      <c r="F105" s="424"/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/>
      <c r="B106" s="344"/>
      <c r="C106" s="425"/>
      <c r="D106" s="426"/>
      <c r="E106" s="426"/>
      <c r="F106" s="426"/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/>
      <c r="B107" s="340"/>
      <c r="C107" s="423"/>
      <c r="D107" s="424"/>
      <c r="E107" s="424"/>
      <c r="F107" s="424"/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/>
      <c r="B108" s="344"/>
      <c r="C108" s="425"/>
      <c r="D108" s="426"/>
      <c r="E108" s="426"/>
      <c r="F108" s="426"/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/>
      <c r="B109" s="340"/>
      <c r="C109" s="423"/>
      <c r="D109" s="424"/>
      <c r="E109" s="424"/>
      <c r="F109" s="424"/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/>
      <c r="B110" s="344"/>
      <c r="C110" s="425"/>
      <c r="D110" s="426"/>
      <c r="E110" s="426"/>
      <c r="F110" s="426"/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/>
      <c r="B111" s="340"/>
      <c r="C111" s="423"/>
      <c r="D111" s="424"/>
      <c r="E111" s="424"/>
      <c r="F111" s="424"/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/>
      <c r="B112" s="344"/>
      <c r="C112" s="425"/>
      <c r="D112" s="426"/>
      <c r="E112" s="426"/>
      <c r="F112" s="426"/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/>
      <c r="B113" s="340"/>
      <c r="C113" s="423"/>
      <c r="D113" s="424"/>
      <c r="E113" s="424"/>
      <c r="F113" s="424"/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/>
      <c r="B114" s="344"/>
      <c r="C114" s="425"/>
      <c r="D114" s="426"/>
      <c r="E114" s="426"/>
      <c r="F114" s="426"/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/>
      <c r="B115" s="340"/>
      <c r="C115" s="423"/>
      <c r="D115" s="424"/>
      <c r="E115" s="424"/>
      <c r="F115" s="424"/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/>
      <c r="B116" s="344"/>
      <c r="C116" s="425"/>
      <c r="D116" s="426"/>
      <c r="E116" s="426"/>
      <c r="F116" s="426"/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/>
      <c r="B117" s="340"/>
      <c r="C117" s="423"/>
      <c r="D117" s="424"/>
      <c r="E117" s="424"/>
      <c r="F117" s="424"/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/>
      <c r="B118" s="344"/>
      <c r="C118" s="425"/>
      <c r="D118" s="426"/>
      <c r="E118" s="426"/>
      <c r="F118" s="426"/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/>
      <c r="B119" s="340"/>
      <c r="C119" s="423"/>
      <c r="D119" s="424"/>
      <c r="E119" s="424"/>
      <c r="F119" s="424"/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/>
      <c r="B120" s="344"/>
      <c r="C120" s="425"/>
      <c r="D120" s="426"/>
      <c r="E120" s="426"/>
      <c r="F120" s="426"/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/>
      <c r="B121" s="340"/>
      <c r="C121" s="423"/>
      <c r="D121" s="424"/>
      <c r="E121" s="424"/>
      <c r="F121" s="424"/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/>
      <c r="B122" s="344"/>
      <c r="C122" s="425"/>
      <c r="D122" s="426"/>
      <c r="E122" s="426"/>
      <c r="F122" s="426"/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/>
      <c r="B123" s="340"/>
      <c r="C123" s="423"/>
      <c r="D123" s="424"/>
      <c r="E123" s="424"/>
      <c r="F123" s="424"/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CZ051</dc:subject>
  <dc:creator>MPSV ČR</dc:creator>
  <cp:lastModifiedBy>Novotný Michal</cp:lastModifiedBy>
  <dcterms:created xsi:type="dcterms:W3CDTF">2019-03-19T12:41:55Z</dcterms:created>
  <dcterms:modified xsi:type="dcterms:W3CDTF">2019-03-19T12:41:57Z</dcterms:modified>
</cp:coreProperties>
</file>