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1036AB70-AA6E-499F-B1C9-46104D5C9154}" xr6:coauthVersionLast="41" xr6:coauthVersionMax="41" xr10:uidLastSave="{00000000-0000-0000-0000-000000000000}"/>
  <bookViews>
    <workbookView xWindow="1245" yWindow="1080" windowWidth="26655" windowHeight="14190" xr2:uid="{E8966EA1-2E2E-47E0-9ED3-800C5A4E66EA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'MZS-M8'!$A$12:$L$96</definedName>
    <definedName name="_xlnm.Print_Area" localSheetId="4">'MZS-T0'!$A$1:$F$35</definedName>
    <definedName name="_xlnm.Print_Area" localSheetId="5">'MZS-T8'!$A$14:$G$98</definedName>
    <definedName name="_xlnm.Print_Area" localSheetId="6">'MZS-V0'!$A$1:$F$31</definedName>
    <definedName name="_xlnm.Print_Area" localSheetId="7">'MZS-V1'!$A$1:$F$48</definedName>
    <definedName name="_xlnm.Print_Area" localSheetId="8">'MZS-V8'!$A$13:$F$95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I27" i="5" l="1"/>
  <c r="J26" i="5" s="1"/>
  <c r="J27" i="5" l="1"/>
  <c r="J24" i="5"/>
  <c r="J23" i="5"/>
  <c r="J25" i="5"/>
</calcChain>
</file>

<file path=xl/sharedStrings.xml><?xml version="1.0" encoding="utf-8"?>
<sst xmlns="http://schemas.openxmlformats.org/spreadsheetml/2006/main" count="844" uniqueCount="264">
  <si>
    <t>MZS-M0</t>
  </si>
  <si>
    <t>CZ063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</si>
  <si>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</si>
  <si>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</si>
  <si>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</si>
  <si>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</si>
  <si>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</si>
  <si>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</si>
  <si>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</si>
  <si>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</si>
  <si>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</si>
  <si>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</si>
  <si>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</si>
  <si>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</si>
  <si>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</si>
  <si>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</si>
  <si>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</si>
  <si>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</si>
  <si>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</si>
  <si>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</si>
  <si>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</si>
  <si>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</si>
  <si>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</si>
  <si>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</si>
  <si>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</si>
  <si>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</si>
  <si>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</si>
  <si>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</si>
  <si>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</si>
  <si>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</si>
  <si>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</si>
  <si>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</si>
  <si>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</si>
  <si>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</si>
  <si>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</si>
  <si>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</si>
  <si>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</si>
  <si>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</si>
  <si>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</si>
  <si>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</si>
  <si>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</si>
  <si>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</si>
  <si>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</si>
  <si>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</si>
  <si>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</si>
  <si>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</si>
  <si>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</si>
  <si>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</si>
  <si>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</si>
  <si>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</si>
  <si>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</si>
  <si>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</si>
  <si>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</si>
  <si>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</si>
  <si>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</si>
  <si>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</si>
  <si>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</si>
  <si>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</si>
  <si>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</si>
  <si>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</si>
  <si>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</si>
  <si>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</si>
  <si>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</si>
  <si>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</si>
  <si>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</si>
  <si>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</si>
  <si>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</si>
  <si>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</si>
  <si>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</si>
  <si>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</si>
  <si>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</si>
  <si>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</si>
  <si>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</si>
  <si>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</si>
  <si>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</si>
  <si>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</si>
  <si>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</si>
  <si>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*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</si>
  <si>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</si>
  <si>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</si>
  <si>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</si>
  <si>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</si>
  <si>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</si>
  <si>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</si>
  <si>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</si>
  <si>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</si>
  <si>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</si>
  <si>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</si>
  <si>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</si>
  <si>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</si>
  <si>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</si>
  <si>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</si>
  <si>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</si>
  <si>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</si>
  <si>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</si>
  <si>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</si>
  <si>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</si>
  <si>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</si>
  <si>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</si>
  <si>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</si>
  <si>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</si>
  <si>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</si>
  <si>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</si>
  <si>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</si>
  <si>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</si>
  <si>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</si>
  <si>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</si>
  <si>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</si>
  <si>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</si>
  <si>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</si>
  <si>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</si>
  <si>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</si>
  <si>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</si>
  <si>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</si>
  <si>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</si>
  <si>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</si>
  <si>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</si>
  <si>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</si>
  <si>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</si>
  <si>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</si>
  <si>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</si>
  <si>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</si>
  <si>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</si>
  <si>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</si>
  <si>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</si>
  <si>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</si>
  <si>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</si>
  <si>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</si>
  <si>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</si>
  <si>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</si>
  <si>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</si>
  <si>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</si>
  <si>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1346 Řídící pracovníci v oblasti finančních, pojišťovacích služeb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</si>
  <si>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</si>
  <si>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</si>
  <si>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</si>
  <si>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</si>
  <si>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</si>
  <si>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</si>
  <si>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</si>
  <si>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</si>
  <si>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</si>
  <si>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</si>
  <si>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</si>
  <si>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</si>
  <si>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</si>
  <si>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2522 Systémoví administrátoři, správci počítačových sítí</t>
  </si>
  <si>
    <t>2642 Redaktoři, novináři a příbuzní pracovníci</t>
  </si>
  <si>
    <t>3111 Technici v chem. a fyzikálních vědách (kr.chem.inženýrství)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</si>
  <si>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</si>
  <si>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</si>
  <si>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</si>
  <si>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</si>
  <si>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</si>
  <si>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</si>
  <si>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</si>
  <si>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</si>
  <si>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</si>
  <si>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</si>
  <si>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</si>
  <si>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</si>
  <si>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</si>
  <si>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</si>
  <si>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oblasti sociální práce</t>
  </si>
  <si>
    <t>3513 Technici počítačových sítí a systémů</t>
  </si>
  <si>
    <t>4110 Všeobecní administrativní pracovníci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</si>
  <si>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</si>
  <si>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</si>
  <si>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</si>
  <si>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4311 Úředníci v oblasti účetnictví</t>
  </si>
  <si>
    <t>4321 Úředníci ve skladech</t>
  </si>
  <si>
    <t>4322 Úředníci ve výrobě</t>
  </si>
  <si>
    <t>4323 Pracovníci v dopravě a přepravě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</si>
  <si>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</si>
  <si>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</si>
  <si>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</si>
  <si>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</si>
  <si>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</si>
  <si>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</si>
  <si>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</si>
  <si>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</si>
  <si>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</si>
  <si>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</si>
  <si>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</si>
  <si>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</si>
  <si>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</si>
  <si>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7412 Elektromechanici</t>
  </si>
  <si>
    <t>7421 Mechanici a opraváři elektronických přístrojů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</si>
  <si>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</si>
  <si>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</si>
  <si>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</si>
  <si>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</si>
  <si>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</si>
  <si>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8160 Obsluha strojů na výrobu potravin a příbuzných výrobků</t>
  </si>
  <si>
    <t>8172 Obsluha automatiz. strojů a zařízení na prvotní zprac.dřeva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</si>
  <si>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</si>
  <si>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</si>
  <si>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</si>
  <si>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</si>
  <si>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</si>
  <si>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</si>
  <si>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</si>
  <si>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</si>
  <si>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8341 Řidiči a obsluha zemědělských a lesnických strojů</t>
  </si>
  <si>
    <t>8343 Obsluha jeřábů,zdvihacích a podobných manipulačních zařízení</t>
  </si>
  <si>
    <t>8344 Obsluha vysokozdvižných a jiných vozíků a skladníci</t>
  </si>
  <si>
    <t>9312 Figuranti,dělníci výkop.prací a dělníci výstavby inženýr.děl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</si>
  <si>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</si>
  <si>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</si>
  <si>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</si>
  <si>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</si>
  <si>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</si>
  <si>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</si>
  <si>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</si>
  <si>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</si>
  <si>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</si>
  <si>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</si>
  <si>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</si>
  <si>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</si>
  <si>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</si>
  <si>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</si>
  <si>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</si>
  <si>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</si>
  <si>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</si>
  <si>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</si>
  <si>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</si>
  <si>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</si>
  <si>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</si>
  <si>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</si>
  <si>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</si>
  <si>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</si>
  <si>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</si>
  <si>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</si>
  <si>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</si>
  <si>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</si>
  <si>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</si>
  <si>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</si>
  <si>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</si>
  <si>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</si>
  <si>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</si>
  <si>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</si>
  <si>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</si>
  <si>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</si>
  <si>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</si>
  <si>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</si>
  <si>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</si>
  <si>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</si>
  <si>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</si>
  <si>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</si>
  <si>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</si>
  <si>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</si>
  <si>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</si>
  <si>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</si>
  <si>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</si>
  <si>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</si>
  <si>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</si>
  <si>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</si>
  <si>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</si>
  <si>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</si>
  <si>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</si>
  <si>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</si>
  <si>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Kraj Vysočina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</si>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</sst>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5F4F7AFA-517C-4578-8A94-9FBBD637E35C}"/>
    <cellStyle name="normal" xfId="6" xr:uid="{9E7CEE1E-0B0D-4A4D-8F68-FBF118F3D04B}"/>
    <cellStyle name="Normální" xfId="0" builtinId="0"/>
    <cellStyle name="normální 2 4" xfId="15" xr:uid="{64479620-16FA-4223-9A3A-852D8A98FFB6}"/>
    <cellStyle name="normální 3" xfId="3" xr:uid="{E515DAD6-5939-41C0-940F-E9A91A03F090}"/>
    <cellStyle name="normální_021 ISPV 2" xfId="2" xr:uid="{2F9D64FE-9F55-4B17-A26F-4FAEAD0FB2E4}"/>
    <cellStyle name="normální_021 ISPV 2 2" xfId="9" xr:uid="{3FF1D04A-2F74-4D86-A4C2-332371A9D1C7}"/>
    <cellStyle name="normální_022 ISPV 2" xfId="1" xr:uid="{326CBF22-2332-40A0-81C6-8AEF9FBF2696}"/>
    <cellStyle name="normální_022 ISPVNP vaz 2" xfId="4" xr:uid="{A7E6173B-A99D-487C-8528-839F4BC52AFE}"/>
    <cellStyle name="normální_022 ISPVP vaz 2" xfId="5" xr:uid="{96A18504-A481-4178-9295-27A3BDE62A74}"/>
    <cellStyle name="normální_022 ISPVP vaz 3" xfId="11" xr:uid="{754E73C5-138C-4A97-8E24-8468C26E9455}"/>
    <cellStyle name="normální_994 ISPV podnikatelská sféra 2" xfId="14" xr:uid="{BD64072C-B910-4E47-9557-52B6AFE8A05E}"/>
    <cellStyle name="normální_ISPV984" xfId="8" xr:uid="{40514463-1759-4192-8C16-B1B2D49E349B}"/>
    <cellStyle name="normální_ISPV984 2" xfId="17" xr:uid="{4AEE63D3-EC64-471D-9489-9554AD15C198}"/>
    <cellStyle name="normální_M1 vazena" xfId="7" xr:uid="{BB339775-86CA-493D-80C6-13B5F290F973}"/>
    <cellStyle name="normální_M1 vazena 2" xfId="16" xr:uid="{36B51400-B83D-41CE-A5AA-DE4EA4108B81}"/>
    <cellStyle name="normální_NewTables var c M5 navrh" xfId="10" xr:uid="{923BA350-99AF-4570-8FE6-9822C106C71F}"/>
    <cellStyle name="normální_Vystupy_MPSV" xfId="12" xr:uid="{7F59E2DB-EB92-47E4-A1AD-B2E2E01A415C}"/>
    <cellStyle name="procent 2" xfId="13" xr:uid="{B91B1EEF-D48D-4E14-AC10-04FC05282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3811.3492000000006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3811.3492000000006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18805.349200000001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A-41DA-9E07-F653DCBECC8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2EA-41DA-9E07-F653DCBECC8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6302.7927999999993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A-41DA-9E07-F653DCBECC8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11685.404900000005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3811.3492000000006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7033.7766999999985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A-41DA-9E07-F653DCBE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28262.453600000001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2EA-41DA-9E07-F653DCBE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F8E-43A1-A462-8FE2CCF4A04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F8E-43A1-A462-8FE2CCF4A04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F8E-43A1-A462-8FE2CCF4A04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142.00250000000003</c:v>
                </c:pt>
                <c:pt idx="1">
                  <c:v>14.074199999999999</c:v>
                </c:pt>
                <c:pt idx="2">
                  <c:v>7.0795000000000003</c:v>
                </c:pt>
                <c:pt idx="3">
                  <c:v>6.2276000000000238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8E-43A1-A462-8FE2CCF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23.884599999999992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23.884599999999992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112.3257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9-47D2-9FF9-07DCB028A0A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7C9-47D2-9FF9-07DCB028A0AC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36.381000000000014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C9-47D2-9FF9-07DCB028A0A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63.859400000000022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23.884599999999992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43.450799999999987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C9-47D2-9FF9-07DCB028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168.45529999999999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7C9-47D2-9FF9-07DCB028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D049EFD-BC60-44A4-BDC2-023C0F88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5074452-E8E6-44F2-969B-AC32DD06291F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D7868EF-7D6B-4DEF-9D1D-1F488EFF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E96954A-3930-4ABD-B639-D2E0429F4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0F25A1A-5741-427D-A970-454A7D40BC2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BDD000A-761E-4DAB-A245-0869EF6D656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DE52F04-B853-4DA8-8FE9-C0B28E79EDF5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4A12F64-0631-4A3E-AB16-EB0A7B33BFBE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7361B10-9CD4-46E8-9736-A765ACE16AE5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212B142-94C4-44CF-8984-B3B5BF774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5F27B49-A9DE-41BC-89BE-52BD7F807A3C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5DC01A4-C7FF-440E-893D-CCCAE78B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28262.453600000001</v>
          </cell>
        </row>
        <row r="33">
          <cell r="B33">
            <v>3811.3492000000006</v>
          </cell>
          <cell r="C33">
            <v>18805.349200000001</v>
          </cell>
          <cell r="D33">
            <v>6302.7927999999993</v>
          </cell>
          <cell r="E33">
            <v>7033.7766999999985</v>
          </cell>
          <cell r="F33">
            <v>11685.404900000005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142.00250000000003</v>
          </cell>
        </row>
        <row r="25">
          <cell r="H25" t="str">
            <v>Dovolená</v>
          </cell>
          <cell r="I25">
            <v>14.074199999999999</v>
          </cell>
        </row>
        <row r="26">
          <cell r="H26" t="str">
            <v>Nemoc</v>
          </cell>
          <cell r="I26">
            <v>7.0795000000000003</v>
          </cell>
        </row>
        <row r="27">
          <cell r="H27" t="str">
            <v>Jiné</v>
          </cell>
          <cell r="I27">
            <v>6.2276000000000238</v>
          </cell>
        </row>
      </sheetData>
      <sheetData sheetId="7"/>
      <sheetData sheetId="8">
        <row r="16">
          <cell r="D16">
            <v>168.45529999999999</v>
          </cell>
        </row>
        <row r="22">
          <cell r="B22">
            <v>23.884599999999992</v>
          </cell>
          <cell r="C22">
            <v>112.3257</v>
          </cell>
          <cell r="D22">
            <v>36.381000000000014</v>
          </cell>
          <cell r="E22">
            <v>43.450799999999987</v>
          </cell>
          <cell r="F22">
            <v>63.859400000000022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CFCC-05FC-46F4-95E0-0DAFA1BED8D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260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261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25108.142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262</v>
      </c>
      <c r="C9" s="23"/>
      <c r="D9" s="442">
        <v>107.376003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14994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18805.349200000001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25108.142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32141.918699999998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43827.323600000003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28262.453600000001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63.357700000000001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17.63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5.15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10.72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173.59620000000001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263</v>
      </c>
      <c r="C29" s="464"/>
      <c r="D29" s="58">
        <v>132.61779999999999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3811.3492000000006</v>
      </c>
      <c r="C33" s="55">
        <v>18805.349200000001</v>
      </c>
      <c r="D33" s="56">
        <v>6302.7927999999993</v>
      </c>
      <c r="E33" s="56">
        <v>7033.7766999999985</v>
      </c>
      <c r="F33" s="56">
        <v>11685.404900000005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D8E7-58DF-4569-8E94-BFF3400AFD61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O40" sqref="O40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Kraj Vysočina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Kraj Vysočina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132.61779999999999</v>
      </c>
      <c r="E12" s="137">
        <v>25108.142</v>
      </c>
      <c r="F12" s="138">
        <v>107.376</v>
      </c>
      <c r="G12" s="139">
        <v>14994</v>
      </c>
      <c r="H12" s="139">
        <v>18805.349200000001</v>
      </c>
      <c r="I12" s="139">
        <v>32141.918699999998</v>
      </c>
      <c r="J12" s="139">
        <v>43827.323600000003</v>
      </c>
      <c r="K12" s="140">
        <v>28262.453600000001</v>
      </c>
      <c r="L12" s="141">
        <v>17.63</v>
      </c>
      <c r="M12" s="141">
        <v>5.15</v>
      </c>
      <c r="N12" s="141">
        <v>10.72</v>
      </c>
      <c r="O12" s="141">
        <v>173.59620000000001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0.31209999999999999</v>
      </c>
      <c r="E13" s="144">
        <v>19967.2111</v>
      </c>
      <c r="F13" s="145">
        <v>103.16330000000001</v>
      </c>
      <c r="G13" s="146">
        <v>14998.5</v>
      </c>
      <c r="H13" s="146">
        <v>18138.577300000001</v>
      </c>
      <c r="I13" s="146">
        <v>24277.360199999999</v>
      </c>
      <c r="J13" s="146">
        <v>29995.996599999999</v>
      </c>
      <c r="K13" s="147">
        <v>21674.2925</v>
      </c>
      <c r="L13" s="148">
        <v>16.079999999999998</v>
      </c>
      <c r="M13" s="148">
        <v>7.18</v>
      </c>
      <c r="N13" s="148">
        <v>9.5</v>
      </c>
      <c r="O13" s="148">
        <v>171.98050000000001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21.329499999999999</v>
      </c>
      <c r="E14" s="151">
        <v>24124.852299999999</v>
      </c>
      <c r="F14" s="152">
        <v>110.6611</v>
      </c>
      <c r="G14" s="153">
        <v>14832.1569</v>
      </c>
      <c r="H14" s="153">
        <v>18924.571800000002</v>
      </c>
      <c r="I14" s="153">
        <v>29155.389299999999</v>
      </c>
      <c r="J14" s="153">
        <v>35488.449699999997</v>
      </c>
      <c r="K14" s="154">
        <v>24733.482100000001</v>
      </c>
      <c r="L14" s="155">
        <v>16.38</v>
      </c>
      <c r="M14" s="155">
        <v>5.59</v>
      </c>
      <c r="N14" s="155">
        <v>10.45</v>
      </c>
      <c r="O14" s="155">
        <v>174.47110000000001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31.263300000000001</v>
      </c>
      <c r="E15" s="151">
        <v>25980.7935</v>
      </c>
      <c r="F15" s="152">
        <v>104.9598</v>
      </c>
      <c r="G15" s="153">
        <v>15277.9514</v>
      </c>
      <c r="H15" s="153">
        <v>18962.009999999998</v>
      </c>
      <c r="I15" s="153">
        <v>33849.783799999997</v>
      </c>
      <c r="J15" s="153">
        <v>46503.413099999998</v>
      </c>
      <c r="K15" s="154">
        <v>29347.5432</v>
      </c>
      <c r="L15" s="155">
        <v>17.04</v>
      </c>
      <c r="M15" s="155">
        <v>4.99</v>
      </c>
      <c r="N15" s="155">
        <v>10.55</v>
      </c>
      <c r="O15" s="155">
        <v>174.0119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41.637900000000002</v>
      </c>
      <c r="E16" s="151">
        <v>25146.484700000001</v>
      </c>
      <c r="F16" s="152">
        <v>107.5399</v>
      </c>
      <c r="G16" s="153">
        <v>14897.031199999999</v>
      </c>
      <c r="H16" s="153">
        <v>18843.844799999999</v>
      </c>
      <c r="I16" s="153">
        <v>32697.0638</v>
      </c>
      <c r="J16" s="153">
        <v>46048.398800000003</v>
      </c>
      <c r="K16" s="154">
        <v>29111.442800000001</v>
      </c>
      <c r="L16" s="155">
        <v>17.68</v>
      </c>
      <c r="M16" s="155">
        <v>5.07</v>
      </c>
      <c r="N16" s="155">
        <v>10.69</v>
      </c>
      <c r="O16" s="155">
        <v>173.4308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29.903400000000001</v>
      </c>
      <c r="E17" s="151">
        <v>24578.761600000002</v>
      </c>
      <c r="F17" s="152">
        <v>106.5094</v>
      </c>
      <c r="G17" s="153">
        <v>14545.955099999999</v>
      </c>
      <c r="H17" s="153">
        <v>17869.236099999998</v>
      </c>
      <c r="I17" s="153">
        <v>31564.202700000002</v>
      </c>
      <c r="J17" s="153">
        <v>43199.862300000001</v>
      </c>
      <c r="K17" s="154">
        <v>27819.5887</v>
      </c>
      <c r="L17" s="155">
        <v>18.54</v>
      </c>
      <c r="M17" s="155">
        <v>5.2</v>
      </c>
      <c r="N17" s="155">
        <v>10.85</v>
      </c>
      <c r="O17" s="155">
        <v>172.90539999999999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8.1713000000000005</v>
      </c>
      <c r="E18" s="151">
        <v>27225.3236</v>
      </c>
      <c r="F18" s="152">
        <v>110.9294</v>
      </c>
      <c r="G18" s="153">
        <v>16033.3333</v>
      </c>
      <c r="H18" s="153">
        <v>20663.281500000001</v>
      </c>
      <c r="I18" s="153">
        <v>33428.689100000003</v>
      </c>
      <c r="J18" s="153">
        <v>46617.971599999997</v>
      </c>
      <c r="K18" s="154">
        <v>30868.900600000001</v>
      </c>
      <c r="L18" s="155">
        <v>19.23</v>
      </c>
      <c r="M18" s="155">
        <v>4.92</v>
      </c>
      <c r="N18" s="155">
        <v>11.61</v>
      </c>
      <c r="O18" s="155">
        <v>173.15469999999999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78.374700000000004</v>
      </c>
      <c r="E20" s="137">
        <v>27759.091</v>
      </c>
      <c r="F20" s="138">
        <v>107.3402</v>
      </c>
      <c r="G20" s="139">
        <v>16371.679099999999</v>
      </c>
      <c r="H20" s="139">
        <v>21641.986099999998</v>
      </c>
      <c r="I20" s="139">
        <v>35650.837699999996</v>
      </c>
      <c r="J20" s="139">
        <v>48830.504699999998</v>
      </c>
      <c r="K20" s="140">
        <v>31711.225999999999</v>
      </c>
      <c r="L20" s="141">
        <v>18.940000000000001</v>
      </c>
      <c r="M20" s="141">
        <v>5.0599999999999996</v>
      </c>
      <c r="N20" s="141">
        <v>10.69</v>
      </c>
      <c r="O20" s="141">
        <v>174.49709999999999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0.2162</v>
      </c>
      <c r="E21" s="144">
        <v>21502.429800000002</v>
      </c>
      <c r="F21" s="145">
        <v>109.592</v>
      </c>
      <c r="G21" s="146">
        <v>17516.8567</v>
      </c>
      <c r="H21" s="146">
        <v>19967.2111</v>
      </c>
      <c r="I21" s="146">
        <v>25390.054599999999</v>
      </c>
      <c r="J21" s="146">
        <v>30613.829000000002</v>
      </c>
      <c r="K21" s="147">
        <v>22751.791399999998</v>
      </c>
      <c r="L21" s="148">
        <v>17.170000000000002</v>
      </c>
      <c r="M21" s="148">
        <v>6.85</v>
      </c>
      <c r="N21" s="148">
        <v>9.51</v>
      </c>
      <c r="O21" s="148">
        <v>172.79730000000001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13.065799999999999</v>
      </c>
      <c r="E22" s="151">
        <v>25638.911800000002</v>
      </c>
      <c r="F22" s="152">
        <v>109.9885</v>
      </c>
      <c r="G22" s="153">
        <v>15675.936900000001</v>
      </c>
      <c r="H22" s="153">
        <v>20296.146499999999</v>
      </c>
      <c r="I22" s="153">
        <v>30653.561600000001</v>
      </c>
      <c r="J22" s="153">
        <v>37734.349300000002</v>
      </c>
      <c r="K22" s="154">
        <v>26269.224900000001</v>
      </c>
      <c r="L22" s="155">
        <v>17.59</v>
      </c>
      <c r="M22" s="155">
        <v>5.64</v>
      </c>
      <c r="N22" s="155">
        <v>10.51</v>
      </c>
      <c r="O22" s="155">
        <v>175.15780000000001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19.682600000000001</v>
      </c>
      <c r="E23" s="151">
        <v>28805.620500000001</v>
      </c>
      <c r="F23" s="152">
        <v>104.27370000000001</v>
      </c>
      <c r="G23" s="153">
        <v>16895.1338</v>
      </c>
      <c r="H23" s="153">
        <v>22419.281599999998</v>
      </c>
      <c r="I23" s="153">
        <v>38114.962099999997</v>
      </c>
      <c r="J23" s="153">
        <v>51634.260499999997</v>
      </c>
      <c r="K23" s="154">
        <v>32957.357400000001</v>
      </c>
      <c r="L23" s="155">
        <v>18.32</v>
      </c>
      <c r="M23" s="155">
        <v>4.6900000000000004</v>
      </c>
      <c r="N23" s="155">
        <v>10.46</v>
      </c>
      <c r="O23" s="155">
        <v>174.3905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21.866299999999999</v>
      </c>
      <c r="E24" s="151">
        <v>28626.464100000001</v>
      </c>
      <c r="F24" s="152">
        <v>107.5939</v>
      </c>
      <c r="G24" s="153">
        <v>16931.184099999999</v>
      </c>
      <c r="H24" s="153">
        <v>22742.627700000001</v>
      </c>
      <c r="I24" s="153">
        <v>37732.130899999996</v>
      </c>
      <c r="J24" s="153">
        <v>53034.597699999998</v>
      </c>
      <c r="K24" s="154">
        <v>33868.715400000001</v>
      </c>
      <c r="L24" s="155">
        <v>19.21</v>
      </c>
      <c r="M24" s="155">
        <v>5.0199999999999996</v>
      </c>
      <c r="N24" s="155">
        <v>10.62</v>
      </c>
      <c r="O24" s="155">
        <v>174.76949999999999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16.908200000000001</v>
      </c>
      <c r="E25" s="151">
        <v>27459.220300000001</v>
      </c>
      <c r="F25" s="152">
        <v>106.3228</v>
      </c>
      <c r="G25" s="153">
        <v>16122.700199999999</v>
      </c>
      <c r="H25" s="153">
        <v>20794.778200000001</v>
      </c>
      <c r="I25" s="153">
        <v>35475.780599999998</v>
      </c>
      <c r="J25" s="153">
        <v>49860.833100000003</v>
      </c>
      <c r="K25" s="154">
        <v>31572.5412</v>
      </c>
      <c r="L25" s="155">
        <v>20.2</v>
      </c>
      <c r="M25" s="155">
        <v>5.16</v>
      </c>
      <c r="N25" s="155">
        <v>10.68</v>
      </c>
      <c r="O25" s="155">
        <v>174.14420000000001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6.6353</v>
      </c>
      <c r="E26" s="151">
        <v>28404.517800000001</v>
      </c>
      <c r="F26" s="152">
        <v>111.6178</v>
      </c>
      <c r="G26" s="153">
        <v>16286.8588</v>
      </c>
      <c r="H26" s="153">
        <v>21518.7592</v>
      </c>
      <c r="I26" s="153">
        <v>34786.301099999997</v>
      </c>
      <c r="J26" s="153">
        <v>49285.957799999996</v>
      </c>
      <c r="K26" s="154">
        <v>32266.337500000001</v>
      </c>
      <c r="L26" s="155">
        <v>18.95</v>
      </c>
      <c r="M26" s="155">
        <v>5.07</v>
      </c>
      <c r="N26" s="155">
        <v>11.94</v>
      </c>
      <c r="O26" s="155">
        <v>173.56989999999999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54.243099999999998</v>
      </c>
      <c r="E28" s="137">
        <v>21107.6715</v>
      </c>
      <c r="F28" s="138">
        <v>107.91800000000001</v>
      </c>
      <c r="G28" s="139">
        <v>13730.6666</v>
      </c>
      <c r="H28" s="139">
        <v>16493.518100000001</v>
      </c>
      <c r="I28" s="139">
        <v>26721.535599999999</v>
      </c>
      <c r="J28" s="139">
        <v>33794.266300000003</v>
      </c>
      <c r="K28" s="140">
        <v>23279.423599999998</v>
      </c>
      <c r="L28" s="141">
        <v>15.05</v>
      </c>
      <c r="M28" s="141">
        <v>5.32</v>
      </c>
      <c r="N28" s="141">
        <v>10.78</v>
      </c>
      <c r="O28" s="141">
        <v>172.2945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9.5899999999999999E-2</v>
      </c>
      <c r="E29" s="144">
        <v>18280.345700000002</v>
      </c>
      <c r="F29" s="145">
        <v>109.9747</v>
      </c>
      <c r="G29" s="146">
        <v>13481.5409</v>
      </c>
      <c r="H29" s="146">
        <v>15420.5128</v>
      </c>
      <c r="I29" s="146">
        <v>21737.1073</v>
      </c>
      <c r="J29" s="146">
        <v>24786.7209</v>
      </c>
      <c r="K29" s="147">
        <v>19246.298999999999</v>
      </c>
      <c r="L29" s="148">
        <v>13.18</v>
      </c>
      <c r="M29" s="148">
        <v>8.06</v>
      </c>
      <c r="N29" s="148">
        <v>9.4700000000000006</v>
      </c>
      <c r="O29" s="148">
        <v>170.13980000000001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8.2637</v>
      </c>
      <c r="E30" s="151">
        <v>21107.6715</v>
      </c>
      <c r="F30" s="152">
        <v>106.6276</v>
      </c>
      <c r="G30" s="153">
        <v>14127.895699999999</v>
      </c>
      <c r="H30" s="153">
        <v>16940.979800000001</v>
      </c>
      <c r="I30" s="153">
        <v>25846.003400000001</v>
      </c>
      <c r="J30" s="153">
        <v>30943.4162</v>
      </c>
      <c r="K30" s="154">
        <v>22305.333200000001</v>
      </c>
      <c r="L30" s="155">
        <v>14.12</v>
      </c>
      <c r="M30" s="155">
        <v>5.48</v>
      </c>
      <c r="N30" s="155">
        <v>10.35</v>
      </c>
      <c r="O30" s="155">
        <v>173.38550000000001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11.5807</v>
      </c>
      <c r="E31" s="151">
        <v>21124.398399999998</v>
      </c>
      <c r="F31" s="152">
        <v>105.6502</v>
      </c>
      <c r="G31" s="153">
        <v>14441.5753</v>
      </c>
      <c r="H31" s="153">
        <v>16766.180700000001</v>
      </c>
      <c r="I31" s="153">
        <v>27110.1361</v>
      </c>
      <c r="J31" s="153">
        <v>33654.4974</v>
      </c>
      <c r="K31" s="154">
        <v>23212.330099999999</v>
      </c>
      <c r="L31" s="155">
        <v>13.95</v>
      </c>
      <c r="M31" s="155">
        <v>5.7</v>
      </c>
      <c r="N31" s="155">
        <v>10.77</v>
      </c>
      <c r="O31" s="155">
        <v>173.36850000000001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19.771599999999999</v>
      </c>
      <c r="E32" s="151">
        <v>21557.366900000001</v>
      </c>
      <c r="F32" s="152">
        <v>109.97029999999999</v>
      </c>
      <c r="G32" s="153">
        <v>13402.8333</v>
      </c>
      <c r="H32" s="153">
        <v>16721.195899999999</v>
      </c>
      <c r="I32" s="153">
        <v>27101.534100000001</v>
      </c>
      <c r="J32" s="153">
        <v>34724.868699999999</v>
      </c>
      <c r="K32" s="154">
        <v>23850.177599999999</v>
      </c>
      <c r="L32" s="155">
        <v>15.26</v>
      </c>
      <c r="M32" s="155">
        <v>5.16</v>
      </c>
      <c r="N32" s="155">
        <v>10.79</v>
      </c>
      <c r="O32" s="155">
        <v>171.9502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12.995100000000001</v>
      </c>
      <c r="E33" s="151">
        <v>20311.990300000001</v>
      </c>
      <c r="F33" s="152">
        <v>107.9119</v>
      </c>
      <c r="G33" s="153">
        <v>13204.704100000001</v>
      </c>
      <c r="H33" s="153">
        <v>15938.3333</v>
      </c>
      <c r="I33" s="153">
        <v>26426.013999999999</v>
      </c>
      <c r="J33" s="153">
        <v>34272.305099999998</v>
      </c>
      <c r="K33" s="154">
        <v>22936.560300000001</v>
      </c>
      <c r="L33" s="155">
        <v>15.57</v>
      </c>
      <c r="M33" s="155">
        <v>5.28</v>
      </c>
      <c r="N33" s="155">
        <v>11.15</v>
      </c>
      <c r="O33" s="155">
        <v>171.2937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1.5359</v>
      </c>
      <c r="E34" s="151">
        <v>20815.1486</v>
      </c>
      <c r="F34" s="152">
        <v>104.10599999999999</v>
      </c>
      <c r="G34" s="153">
        <v>15136.7084</v>
      </c>
      <c r="H34" s="153">
        <v>18534.619900000002</v>
      </c>
      <c r="I34" s="153">
        <v>28107.422999999999</v>
      </c>
      <c r="J34" s="153">
        <v>41110.581200000001</v>
      </c>
      <c r="K34" s="154">
        <v>24831.941800000001</v>
      </c>
      <c r="L34" s="155">
        <v>20.78</v>
      </c>
      <c r="M34" s="155">
        <v>4.04</v>
      </c>
      <c r="N34" s="155">
        <v>9.7799999999999994</v>
      </c>
      <c r="O34" s="155">
        <v>171.36099999999999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Kraj Vysočina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Kraj Vysočina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6.5991</v>
      </c>
      <c r="E47" s="151">
        <v>20663.281500000001</v>
      </c>
      <c r="F47" s="152">
        <v>107.8342</v>
      </c>
      <c r="G47" s="153">
        <v>13811.929700000001</v>
      </c>
      <c r="H47" s="153">
        <v>16522.3809</v>
      </c>
      <c r="I47" s="153">
        <v>27580.723399999999</v>
      </c>
      <c r="J47" s="153">
        <v>32663.822800000002</v>
      </c>
      <c r="K47" s="154">
        <v>22549.321100000001</v>
      </c>
      <c r="L47" s="155">
        <v>16.739999999999998</v>
      </c>
      <c r="M47" s="155">
        <v>7.09</v>
      </c>
      <c r="N47" s="155">
        <v>10.97</v>
      </c>
      <c r="O47" s="155">
        <v>175.3973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60.127299999999998</v>
      </c>
      <c r="E48" s="151">
        <v>23792.451099999998</v>
      </c>
      <c r="F48" s="152">
        <v>108.96250000000001</v>
      </c>
      <c r="G48" s="153">
        <v>14585.8878</v>
      </c>
      <c r="H48" s="153">
        <v>18042.2719</v>
      </c>
      <c r="I48" s="153">
        <v>29117.457299999998</v>
      </c>
      <c r="J48" s="153">
        <v>35753.035600000003</v>
      </c>
      <c r="K48" s="154">
        <v>24663.338599999999</v>
      </c>
      <c r="L48" s="155">
        <v>17.38</v>
      </c>
      <c r="M48" s="155">
        <v>6.45</v>
      </c>
      <c r="N48" s="155">
        <v>11.36</v>
      </c>
      <c r="O48" s="155">
        <v>174.57050000000001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45.243400000000001</v>
      </c>
      <c r="E49" s="151">
        <v>25719.414199999999</v>
      </c>
      <c r="F49" s="152">
        <v>106.9538</v>
      </c>
      <c r="G49" s="153">
        <v>15502.6284</v>
      </c>
      <c r="H49" s="153">
        <v>19555.5779</v>
      </c>
      <c r="I49" s="153">
        <v>33681.152699999999</v>
      </c>
      <c r="J49" s="153">
        <v>45962.080099999999</v>
      </c>
      <c r="K49" s="154">
        <v>28869.795600000001</v>
      </c>
      <c r="L49" s="155">
        <v>17.309999999999999</v>
      </c>
      <c r="M49" s="155">
        <v>5.01</v>
      </c>
      <c r="N49" s="155">
        <v>10.36</v>
      </c>
      <c r="O49" s="155">
        <v>172.42699999999999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4.1417999999999999</v>
      </c>
      <c r="E50" s="151">
        <v>28393.986199999999</v>
      </c>
      <c r="F50" s="152">
        <v>107.1682</v>
      </c>
      <c r="G50" s="153">
        <v>19169.443599999999</v>
      </c>
      <c r="H50" s="153">
        <v>23435.634999999998</v>
      </c>
      <c r="I50" s="153">
        <v>37553.285100000001</v>
      </c>
      <c r="J50" s="153">
        <v>54391.046900000001</v>
      </c>
      <c r="K50" s="154">
        <v>33339.708899999998</v>
      </c>
      <c r="L50" s="155">
        <v>15.47</v>
      </c>
      <c r="M50" s="155">
        <v>4.5199999999999996</v>
      </c>
      <c r="N50" s="155">
        <v>9.7200000000000006</v>
      </c>
      <c r="O50" s="155">
        <v>171.75370000000001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11.8575</v>
      </c>
      <c r="E51" s="151">
        <v>38156.9355</v>
      </c>
      <c r="F51" s="152">
        <v>103.9111</v>
      </c>
      <c r="G51" s="153">
        <v>18321.450499999999</v>
      </c>
      <c r="H51" s="153">
        <v>27366.759699999999</v>
      </c>
      <c r="I51" s="153">
        <v>56820.3802</v>
      </c>
      <c r="J51" s="153">
        <v>85060.222800000003</v>
      </c>
      <c r="K51" s="154">
        <v>47778.726300000002</v>
      </c>
      <c r="L51" s="155">
        <v>19.739999999999998</v>
      </c>
      <c r="M51" s="155">
        <v>1.96</v>
      </c>
      <c r="N51" s="155">
        <v>10.17</v>
      </c>
      <c r="O51" s="155">
        <v>171.76580000000001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4.6483999999999996</v>
      </c>
      <c r="E52" s="182">
        <v>20194.3158</v>
      </c>
      <c r="F52" s="183">
        <v>85.347099999999998</v>
      </c>
      <c r="G52" s="184">
        <v>12671.0085</v>
      </c>
      <c r="H52" s="184">
        <v>14897.031199999999</v>
      </c>
      <c r="I52" s="184">
        <v>26915.081300000002</v>
      </c>
      <c r="J52" s="184">
        <v>35632.643700000001</v>
      </c>
      <c r="K52" s="185">
        <v>22709.443500000001</v>
      </c>
      <c r="L52" s="186">
        <v>17.86</v>
      </c>
      <c r="M52" s="186">
        <v>3.72</v>
      </c>
      <c r="N52" s="186">
        <v>9.98</v>
      </c>
      <c r="O52" s="186">
        <v>176.12819999999999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132.61779999999999</v>
      </c>
      <c r="E53" s="189">
        <v>25108.142</v>
      </c>
      <c r="F53" s="190">
        <v>107.376</v>
      </c>
      <c r="G53" s="191">
        <v>14994</v>
      </c>
      <c r="H53" s="191">
        <v>18805.349200000001</v>
      </c>
      <c r="I53" s="191">
        <v>32141.918699999998</v>
      </c>
      <c r="J53" s="191">
        <v>43827.323600000003</v>
      </c>
      <c r="K53" s="192">
        <v>28262.453600000001</v>
      </c>
      <c r="L53" s="193">
        <v>17.63</v>
      </c>
      <c r="M53" s="193">
        <v>5.15</v>
      </c>
      <c r="N53" s="193">
        <v>10.72</v>
      </c>
      <c r="O53" s="193">
        <v>173.59620000000001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51CC-7752-4EDA-910F-91C41CF49DC3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O40" sqref="O40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Kraj Vysočina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Kraj Vysočina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79.691500000000005</v>
      </c>
      <c r="D12" s="227">
        <v>23056.8992</v>
      </c>
      <c r="E12" s="228">
        <v>14585.8878</v>
      </c>
      <c r="F12" s="228">
        <v>17681.006300000001</v>
      </c>
      <c r="G12" s="228">
        <v>28673.013599999998</v>
      </c>
      <c r="H12" s="228">
        <v>35036.942600000002</v>
      </c>
      <c r="I12" s="228">
        <v>24158.211800000001</v>
      </c>
      <c r="J12" s="229">
        <v>17.03</v>
      </c>
      <c r="K12" s="229">
        <v>6.92</v>
      </c>
      <c r="L12" s="229">
        <v>11.43</v>
      </c>
      <c r="M12" s="229">
        <v>174.6994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52.616399999999999</v>
      </c>
      <c r="D13" s="227">
        <v>28838.208600000002</v>
      </c>
      <c r="E13" s="228">
        <v>15776.6134</v>
      </c>
      <c r="F13" s="228">
        <v>21725.376400000001</v>
      </c>
      <c r="G13" s="228">
        <v>39880.005499999999</v>
      </c>
      <c r="H13" s="228">
        <v>57672.984100000001</v>
      </c>
      <c r="I13" s="228">
        <v>34493.882799999999</v>
      </c>
      <c r="J13" s="229">
        <v>18.239999999999998</v>
      </c>
      <c r="K13" s="229">
        <v>3.29</v>
      </c>
      <c r="L13" s="229">
        <v>9.98</v>
      </c>
      <c r="M13" s="229">
        <v>171.9229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4.9263000000000003</v>
      </c>
      <c r="D15" s="240">
        <v>44559.480799999998</v>
      </c>
      <c r="E15" s="241">
        <v>21658.950400000002</v>
      </c>
      <c r="F15" s="241">
        <v>31712.292099999999</v>
      </c>
      <c r="G15" s="241">
        <v>80325.7255</v>
      </c>
      <c r="H15" s="241">
        <v>117995.9817</v>
      </c>
      <c r="I15" s="241">
        <v>62425.903100000003</v>
      </c>
      <c r="J15" s="242">
        <v>20.54</v>
      </c>
      <c r="K15" s="242">
        <v>1.92</v>
      </c>
      <c r="L15" s="242">
        <v>9.4700000000000006</v>
      </c>
      <c r="M15" s="242">
        <v>171.5419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0.36609999999999998</v>
      </c>
      <c r="D16" s="227">
        <v>81022.521399999998</v>
      </c>
      <c r="E16" s="228">
        <v>24437.6299</v>
      </c>
      <c r="F16" s="228">
        <v>34633.373399999997</v>
      </c>
      <c r="G16" s="228">
        <v>100613.83470000001</v>
      </c>
      <c r="H16" s="228">
        <v>192371.0257</v>
      </c>
      <c r="I16" s="228">
        <v>95398.1685</v>
      </c>
      <c r="J16" s="229">
        <v>22.55</v>
      </c>
      <c r="K16" s="229">
        <v>1.98</v>
      </c>
      <c r="L16" s="229">
        <v>7.84</v>
      </c>
      <c r="M16" s="229">
        <v>171.90389999999999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74</v>
      </c>
      <c r="C17" s="226">
        <v>1.1014999999999999</v>
      </c>
      <c r="D17" s="227">
        <v>72208.381500000003</v>
      </c>
      <c r="E17" s="228">
        <v>28768.3701</v>
      </c>
      <c r="F17" s="228">
        <v>40655.583299999998</v>
      </c>
      <c r="G17" s="228">
        <v>108850.21610000001</v>
      </c>
      <c r="H17" s="228">
        <v>173460.4209</v>
      </c>
      <c r="I17" s="228">
        <v>82933.002200000003</v>
      </c>
      <c r="J17" s="229">
        <v>22.76</v>
      </c>
      <c r="K17" s="229">
        <v>1.59</v>
      </c>
      <c r="L17" s="229">
        <v>9.4700000000000006</v>
      </c>
      <c r="M17" s="229">
        <v>171.3639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75</v>
      </c>
      <c r="C18" s="226">
        <v>2.5602999999999998</v>
      </c>
      <c r="D18" s="227">
        <v>44559.480799999998</v>
      </c>
      <c r="E18" s="228">
        <v>27931.094799999999</v>
      </c>
      <c r="F18" s="228">
        <v>34815.451800000003</v>
      </c>
      <c r="G18" s="228">
        <v>79644.791200000007</v>
      </c>
      <c r="H18" s="228">
        <v>106508.40919999999</v>
      </c>
      <c r="I18" s="228">
        <v>59993.728000000003</v>
      </c>
      <c r="J18" s="229">
        <v>19.059999999999999</v>
      </c>
      <c r="K18" s="229">
        <v>2.02</v>
      </c>
      <c r="L18" s="229">
        <v>9.82</v>
      </c>
      <c r="M18" s="229">
        <v>171.5301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76</v>
      </c>
      <c r="C19" s="226">
        <v>0.89810000000000001</v>
      </c>
      <c r="D19" s="227" t="s">
        <v>77</v>
      </c>
      <c r="E19" s="228" t="s">
        <v>77</v>
      </c>
      <c r="F19" s="228" t="s">
        <v>77</v>
      </c>
      <c r="G19" s="228" t="s">
        <v>77</v>
      </c>
      <c r="H19" s="228" t="s">
        <v>77</v>
      </c>
      <c r="I19" s="228" t="s">
        <v>77</v>
      </c>
      <c r="J19" s="229" t="s">
        <v>77</v>
      </c>
      <c r="K19" s="229" t="s">
        <v>77</v>
      </c>
      <c r="L19" s="229" t="s">
        <v>77</v>
      </c>
      <c r="M19" s="229" t="s">
        <v>77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78</v>
      </c>
      <c r="C20" s="239">
        <v>8.5093999999999994</v>
      </c>
      <c r="D20" s="240">
        <v>38147.160900000003</v>
      </c>
      <c r="E20" s="241">
        <v>21107.6715</v>
      </c>
      <c r="F20" s="241">
        <v>27846.5969</v>
      </c>
      <c r="G20" s="241">
        <v>51906</v>
      </c>
      <c r="H20" s="241">
        <v>68172.781400000007</v>
      </c>
      <c r="I20" s="241">
        <v>42553.688399999999</v>
      </c>
      <c r="J20" s="242">
        <v>17.12</v>
      </c>
      <c r="K20" s="242">
        <v>2.4</v>
      </c>
      <c r="L20" s="242">
        <v>10.45</v>
      </c>
      <c r="M20" s="242">
        <v>171.98869999999999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79</v>
      </c>
      <c r="C21" s="226">
        <v>3.2837000000000001</v>
      </c>
      <c r="D21" s="227">
        <v>41153.675300000003</v>
      </c>
      <c r="E21" s="228">
        <v>21107.6715</v>
      </c>
      <c r="F21" s="228">
        <v>29155.1021</v>
      </c>
      <c r="G21" s="228">
        <v>56160.476900000001</v>
      </c>
      <c r="H21" s="228">
        <v>73711.670800000007</v>
      </c>
      <c r="I21" s="228">
        <v>45270.101699999999</v>
      </c>
      <c r="J21" s="229">
        <v>18.46</v>
      </c>
      <c r="K21" s="229">
        <v>2.14</v>
      </c>
      <c r="L21" s="229">
        <v>9.89</v>
      </c>
      <c r="M21" s="229">
        <v>173.13890000000001</v>
      </c>
    </row>
    <row r="22" spans="1:17" s="230" customFormat="1" ht="18.75" customHeight="1" x14ac:dyDescent="0.2">
      <c r="A22" s="224">
        <v>22</v>
      </c>
      <c r="B22" s="225" t="s">
        <v>80</v>
      </c>
      <c r="C22" s="226">
        <v>1.5306999999999999</v>
      </c>
      <c r="D22" s="227" t="s">
        <v>77</v>
      </c>
      <c r="E22" s="228" t="s">
        <v>77</v>
      </c>
      <c r="F22" s="228" t="s">
        <v>77</v>
      </c>
      <c r="G22" s="228" t="s">
        <v>77</v>
      </c>
      <c r="H22" s="228" t="s">
        <v>77</v>
      </c>
      <c r="I22" s="228" t="s">
        <v>77</v>
      </c>
      <c r="J22" s="229" t="s">
        <v>77</v>
      </c>
      <c r="K22" s="229" t="s">
        <v>77</v>
      </c>
      <c r="L22" s="229" t="s">
        <v>77</v>
      </c>
      <c r="M22" s="229" t="s">
        <v>77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81</v>
      </c>
      <c r="C23" s="226">
        <v>0.38290000000000002</v>
      </c>
      <c r="D23" s="227" t="s">
        <v>77</v>
      </c>
      <c r="E23" s="228" t="s">
        <v>77</v>
      </c>
      <c r="F23" s="228" t="s">
        <v>77</v>
      </c>
      <c r="G23" s="228" t="s">
        <v>77</v>
      </c>
      <c r="H23" s="228" t="s">
        <v>77</v>
      </c>
      <c r="I23" s="228" t="s">
        <v>77</v>
      </c>
      <c r="J23" s="229" t="s">
        <v>77</v>
      </c>
      <c r="K23" s="229" t="s">
        <v>77</v>
      </c>
      <c r="L23" s="229" t="s">
        <v>77</v>
      </c>
      <c r="M23" s="229" t="s">
        <v>77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1.9471000000000001</v>
      </c>
      <c r="D24" s="227">
        <v>39973.8194</v>
      </c>
      <c r="E24" s="228">
        <v>22159.6738</v>
      </c>
      <c r="F24" s="228">
        <v>28640.592799999999</v>
      </c>
      <c r="G24" s="228">
        <v>56076.987500000003</v>
      </c>
      <c r="H24" s="228">
        <v>68172.781400000007</v>
      </c>
      <c r="I24" s="228">
        <v>44289.235699999997</v>
      </c>
      <c r="J24" s="229">
        <v>16.809999999999999</v>
      </c>
      <c r="K24" s="229">
        <v>0.68</v>
      </c>
      <c r="L24" s="229">
        <v>10.3</v>
      </c>
      <c r="M24" s="229">
        <v>171.81229999999999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1.0632999999999999</v>
      </c>
      <c r="D25" s="227" t="s">
        <v>77</v>
      </c>
      <c r="E25" s="228" t="s">
        <v>77</v>
      </c>
      <c r="F25" s="228" t="s">
        <v>77</v>
      </c>
      <c r="G25" s="228" t="s">
        <v>77</v>
      </c>
      <c r="H25" s="228" t="s">
        <v>77</v>
      </c>
      <c r="I25" s="228" t="s">
        <v>77</v>
      </c>
      <c r="J25" s="229" t="s">
        <v>77</v>
      </c>
      <c r="K25" s="229" t="s">
        <v>77</v>
      </c>
      <c r="L25" s="229" t="s">
        <v>77</v>
      </c>
      <c r="M25" s="229" t="s">
        <v>77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0.3014</v>
      </c>
      <c r="D26" s="227" t="s">
        <v>77</v>
      </c>
      <c r="E26" s="228" t="s">
        <v>77</v>
      </c>
      <c r="F26" s="228" t="s">
        <v>77</v>
      </c>
      <c r="G26" s="228" t="s">
        <v>77</v>
      </c>
      <c r="H26" s="228" t="s">
        <v>77</v>
      </c>
      <c r="I26" s="228" t="s">
        <v>77</v>
      </c>
      <c r="J26" s="229" t="s">
        <v>77</v>
      </c>
      <c r="K26" s="229" t="s">
        <v>77</v>
      </c>
      <c r="L26" s="229" t="s">
        <v>77</v>
      </c>
      <c r="M26" s="229" t="s">
        <v>77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24.033300000000001</v>
      </c>
      <c r="D27" s="240">
        <v>29184.107800000002</v>
      </c>
      <c r="E27" s="241">
        <v>18085.326799999999</v>
      </c>
      <c r="F27" s="241">
        <v>23390.159800000001</v>
      </c>
      <c r="G27" s="241">
        <v>37896.126700000001</v>
      </c>
      <c r="H27" s="241">
        <v>50927.391300000003</v>
      </c>
      <c r="I27" s="241">
        <v>32539.4385</v>
      </c>
      <c r="J27" s="242">
        <v>18.649999999999999</v>
      </c>
      <c r="K27" s="242">
        <v>4.29</v>
      </c>
      <c r="L27" s="242">
        <v>10.130000000000001</v>
      </c>
      <c r="M27" s="242">
        <v>171.24510000000001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11.5732</v>
      </c>
      <c r="D28" s="227">
        <v>31610.237799999999</v>
      </c>
      <c r="E28" s="228">
        <v>19422.7703</v>
      </c>
      <c r="F28" s="228">
        <v>24932.764599999999</v>
      </c>
      <c r="G28" s="228">
        <v>41721.229700000004</v>
      </c>
      <c r="H28" s="228">
        <v>52952.900900000001</v>
      </c>
      <c r="I28" s="228">
        <v>34297.844299999997</v>
      </c>
      <c r="J28" s="229">
        <v>18.82</v>
      </c>
      <c r="K28" s="229">
        <v>4.16</v>
      </c>
      <c r="L28" s="229">
        <v>10.46</v>
      </c>
      <c r="M28" s="229">
        <v>171.767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3.2589000000000001</v>
      </c>
      <c r="D29" s="227" t="s">
        <v>77</v>
      </c>
      <c r="E29" s="228" t="s">
        <v>77</v>
      </c>
      <c r="F29" s="228" t="s">
        <v>77</v>
      </c>
      <c r="G29" s="228" t="s">
        <v>77</v>
      </c>
      <c r="H29" s="228" t="s">
        <v>77</v>
      </c>
      <c r="I29" s="228" t="s">
        <v>77</v>
      </c>
      <c r="J29" s="229" t="s">
        <v>77</v>
      </c>
      <c r="K29" s="229" t="s">
        <v>77</v>
      </c>
      <c r="L29" s="229" t="s">
        <v>77</v>
      </c>
      <c r="M29" s="229" t="s">
        <v>77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8.4059000000000008</v>
      </c>
      <c r="D30" s="227">
        <v>28624.155900000002</v>
      </c>
      <c r="E30" s="228">
        <v>17661.306799999998</v>
      </c>
      <c r="F30" s="228">
        <v>23390.159800000001</v>
      </c>
      <c r="G30" s="228">
        <v>38549.086900000002</v>
      </c>
      <c r="H30" s="228">
        <v>52776.182800000002</v>
      </c>
      <c r="I30" s="228">
        <v>33207.128400000001</v>
      </c>
      <c r="J30" s="229">
        <v>20.94</v>
      </c>
      <c r="K30" s="229">
        <v>2.1</v>
      </c>
      <c r="L30" s="229">
        <v>9.6</v>
      </c>
      <c r="M30" s="229">
        <v>171.55529999999999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0.24560000000000001</v>
      </c>
      <c r="D31" s="227">
        <v>21157.1656</v>
      </c>
      <c r="E31" s="228">
        <v>14998.3333</v>
      </c>
      <c r="F31" s="228">
        <v>16342.1666</v>
      </c>
      <c r="G31" s="228">
        <v>26397.448400000001</v>
      </c>
      <c r="H31" s="228">
        <v>34539.529199999997</v>
      </c>
      <c r="I31" s="228">
        <v>22751.208299999998</v>
      </c>
      <c r="J31" s="229">
        <v>12.09</v>
      </c>
      <c r="K31" s="229">
        <v>5.05</v>
      </c>
      <c r="L31" s="229">
        <v>10.17</v>
      </c>
      <c r="M31" s="229">
        <v>174.58949999999999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0.54949999999999999</v>
      </c>
      <c r="D32" s="227" t="s">
        <v>77</v>
      </c>
      <c r="E32" s="228" t="s">
        <v>77</v>
      </c>
      <c r="F32" s="228" t="s">
        <v>77</v>
      </c>
      <c r="G32" s="228" t="s">
        <v>77</v>
      </c>
      <c r="H32" s="228" t="s">
        <v>77</v>
      </c>
      <c r="I32" s="228" t="s">
        <v>77</v>
      </c>
      <c r="J32" s="229" t="s">
        <v>77</v>
      </c>
      <c r="K32" s="229" t="s">
        <v>77</v>
      </c>
      <c r="L32" s="229" t="s">
        <v>77</v>
      </c>
      <c r="M32" s="229" t="s">
        <v>77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11.035</v>
      </c>
      <c r="D33" s="240">
        <v>24153.142100000001</v>
      </c>
      <c r="E33" s="241">
        <v>14908.5</v>
      </c>
      <c r="F33" s="241">
        <v>19128.435700000002</v>
      </c>
      <c r="G33" s="241">
        <v>30900.844799999999</v>
      </c>
      <c r="H33" s="241">
        <v>38158.836199999998</v>
      </c>
      <c r="I33" s="241">
        <v>26054.310099999999</v>
      </c>
      <c r="J33" s="242">
        <v>17.84</v>
      </c>
      <c r="K33" s="242">
        <v>3.01</v>
      </c>
      <c r="L33" s="242">
        <v>9.84</v>
      </c>
      <c r="M33" s="242">
        <v>172.58019999999999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3.3946999999999998</v>
      </c>
      <c r="D34" s="227">
        <v>22302.091199999999</v>
      </c>
      <c r="E34" s="228">
        <v>12188.9611</v>
      </c>
      <c r="F34" s="228">
        <v>16442.158599999999</v>
      </c>
      <c r="G34" s="228">
        <v>29258.503100000002</v>
      </c>
      <c r="H34" s="228">
        <v>39163.155599999998</v>
      </c>
      <c r="I34" s="228">
        <v>24442.622100000001</v>
      </c>
      <c r="J34" s="229">
        <v>19.09</v>
      </c>
      <c r="K34" s="229">
        <v>1.43</v>
      </c>
      <c r="L34" s="229">
        <v>9.73</v>
      </c>
      <c r="M34" s="229">
        <v>173.11500000000001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1.1197999999999999</v>
      </c>
      <c r="D35" s="227">
        <v>22822.5769</v>
      </c>
      <c r="E35" s="228">
        <v>14085.562099999999</v>
      </c>
      <c r="F35" s="228">
        <v>20011.149700000002</v>
      </c>
      <c r="G35" s="228">
        <v>27420.044300000001</v>
      </c>
      <c r="H35" s="228">
        <v>34272.305099999998</v>
      </c>
      <c r="I35" s="228">
        <v>24121.3986</v>
      </c>
      <c r="J35" s="229">
        <v>19.86</v>
      </c>
      <c r="K35" s="229">
        <v>3.01</v>
      </c>
      <c r="L35" s="229">
        <v>9.3800000000000008</v>
      </c>
      <c r="M35" s="229">
        <v>171.84039999999999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5.7950999999999997</v>
      </c>
      <c r="D36" s="227">
        <v>26163.937600000001</v>
      </c>
      <c r="E36" s="228">
        <v>16283.8333</v>
      </c>
      <c r="F36" s="228">
        <v>21393.0209</v>
      </c>
      <c r="G36" s="228">
        <v>34274.508399999999</v>
      </c>
      <c r="H36" s="228">
        <v>39233.984900000003</v>
      </c>
      <c r="I36" s="228">
        <v>27920.749299999999</v>
      </c>
      <c r="J36" s="229">
        <v>16.89</v>
      </c>
      <c r="K36" s="229">
        <v>3.94</v>
      </c>
      <c r="L36" s="229">
        <v>9.9</v>
      </c>
      <c r="M36" s="229">
        <v>173.27789999999999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0.72529999999999994</v>
      </c>
      <c r="D37" s="227">
        <v>19357.7235</v>
      </c>
      <c r="E37" s="228">
        <v>17503.834900000002</v>
      </c>
      <c r="F37" s="228">
        <v>18299.9833</v>
      </c>
      <c r="G37" s="228">
        <v>21460.038</v>
      </c>
      <c r="H37" s="228">
        <v>28205.465899999999</v>
      </c>
      <c r="I37" s="228">
        <v>21669.7075</v>
      </c>
      <c r="J37" s="229">
        <v>17.47</v>
      </c>
      <c r="K37" s="229">
        <v>1.81</v>
      </c>
      <c r="L37" s="229">
        <v>10.59</v>
      </c>
      <c r="M37" s="229">
        <v>165.64619999999999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14.224299999999999</v>
      </c>
      <c r="D38" s="240">
        <v>17681.006300000001</v>
      </c>
      <c r="E38" s="241">
        <v>12513.2444</v>
      </c>
      <c r="F38" s="241">
        <v>14914.4166</v>
      </c>
      <c r="G38" s="241">
        <v>21547.2847</v>
      </c>
      <c r="H38" s="241">
        <v>26923.939699999999</v>
      </c>
      <c r="I38" s="241">
        <v>19189.3</v>
      </c>
      <c r="J38" s="242">
        <v>11.98</v>
      </c>
      <c r="K38" s="242">
        <v>6.28</v>
      </c>
      <c r="L38" s="242">
        <v>9.01</v>
      </c>
      <c r="M38" s="242">
        <v>174.2047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3.0514999999999999</v>
      </c>
      <c r="D39" s="227" t="s">
        <v>77</v>
      </c>
      <c r="E39" s="228" t="s">
        <v>77</v>
      </c>
      <c r="F39" s="228" t="s">
        <v>77</v>
      </c>
      <c r="G39" s="228" t="s">
        <v>77</v>
      </c>
      <c r="H39" s="228" t="s">
        <v>77</v>
      </c>
      <c r="I39" s="228" t="s">
        <v>77</v>
      </c>
      <c r="J39" s="229" t="s">
        <v>77</v>
      </c>
      <c r="K39" s="229" t="s">
        <v>77</v>
      </c>
      <c r="L39" s="229" t="s">
        <v>77</v>
      </c>
      <c r="M39" s="229" t="s">
        <v>77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8.8733000000000004</v>
      </c>
      <c r="D40" s="227">
        <v>16975.1666</v>
      </c>
      <c r="E40" s="228">
        <v>12302.4802</v>
      </c>
      <c r="F40" s="228">
        <v>14843.255300000001</v>
      </c>
      <c r="G40" s="228">
        <v>20803.4846</v>
      </c>
      <c r="H40" s="228">
        <v>26359.053</v>
      </c>
      <c r="I40" s="228">
        <v>18388.582600000002</v>
      </c>
      <c r="J40" s="229">
        <v>11.46</v>
      </c>
      <c r="K40" s="229">
        <v>4.91</v>
      </c>
      <c r="L40" s="229">
        <v>8.85</v>
      </c>
      <c r="M40" s="229">
        <v>174.339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1.1763999999999999</v>
      </c>
      <c r="D41" s="227" t="s">
        <v>77</v>
      </c>
      <c r="E41" s="228" t="s">
        <v>77</v>
      </c>
      <c r="F41" s="228" t="s">
        <v>77</v>
      </c>
      <c r="G41" s="228" t="s">
        <v>77</v>
      </c>
      <c r="H41" s="228" t="s">
        <v>77</v>
      </c>
      <c r="I41" s="228" t="s">
        <v>77</v>
      </c>
      <c r="J41" s="229" t="s">
        <v>77</v>
      </c>
      <c r="K41" s="229" t="s">
        <v>77</v>
      </c>
      <c r="L41" s="229" t="s">
        <v>77</v>
      </c>
      <c r="M41" s="229" t="s">
        <v>77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1.123</v>
      </c>
      <c r="D42" s="227" t="s">
        <v>77</v>
      </c>
      <c r="E42" s="228" t="s">
        <v>77</v>
      </c>
      <c r="F42" s="228" t="s">
        <v>77</v>
      </c>
      <c r="G42" s="228" t="s">
        <v>77</v>
      </c>
      <c r="H42" s="228" t="s">
        <v>77</v>
      </c>
      <c r="I42" s="228" t="s">
        <v>77</v>
      </c>
      <c r="J42" s="229" t="s">
        <v>77</v>
      </c>
      <c r="K42" s="229" t="s">
        <v>77</v>
      </c>
      <c r="L42" s="229" t="s">
        <v>77</v>
      </c>
      <c r="M42" s="229" t="s">
        <v>77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1.9085000000000001</v>
      </c>
      <c r="D43" s="240" t="s">
        <v>77</v>
      </c>
      <c r="E43" s="241" t="s">
        <v>77</v>
      </c>
      <c r="F43" s="241" t="s">
        <v>77</v>
      </c>
      <c r="G43" s="241" t="s">
        <v>77</v>
      </c>
      <c r="H43" s="241" t="s">
        <v>77</v>
      </c>
      <c r="I43" s="241" t="s">
        <v>77</v>
      </c>
      <c r="J43" s="242" t="s">
        <v>77</v>
      </c>
      <c r="K43" s="242" t="s">
        <v>77</v>
      </c>
      <c r="L43" s="242" t="s">
        <v>77</v>
      </c>
      <c r="M43" s="242" t="s">
        <v>77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1.8709</v>
      </c>
      <c r="D44" s="227" t="s">
        <v>77</v>
      </c>
      <c r="E44" s="228" t="s">
        <v>77</v>
      </c>
      <c r="F44" s="228" t="s">
        <v>77</v>
      </c>
      <c r="G44" s="228" t="s">
        <v>77</v>
      </c>
      <c r="H44" s="228" t="s">
        <v>77</v>
      </c>
      <c r="I44" s="228" t="s">
        <v>77</v>
      </c>
      <c r="J44" s="229" t="s">
        <v>77</v>
      </c>
      <c r="K44" s="229" t="s">
        <v>77</v>
      </c>
      <c r="L44" s="229" t="s">
        <v>77</v>
      </c>
      <c r="M44" s="229" t="s">
        <v>77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3.7499999999999999E-2</v>
      </c>
      <c r="D45" s="227" t="s">
        <v>77</v>
      </c>
      <c r="E45" s="228" t="s">
        <v>77</v>
      </c>
      <c r="F45" s="228" t="s">
        <v>77</v>
      </c>
      <c r="G45" s="228" t="s">
        <v>77</v>
      </c>
      <c r="H45" s="228" t="s">
        <v>77</v>
      </c>
      <c r="I45" s="228" t="s">
        <v>77</v>
      </c>
      <c r="J45" s="229" t="s">
        <v>77</v>
      </c>
      <c r="K45" s="229" t="s">
        <v>77</v>
      </c>
      <c r="L45" s="229" t="s">
        <v>77</v>
      </c>
      <c r="M45" s="229" t="s">
        <v>77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25.658999999999999</v>
      </c>
      <c r="D47" s="240">
        <v>25213.039700000001</v>
      </c>
      <c r="E47" s="241">
        <v>15675.936900000001</v>
      </c>
      <c r="F47" s="241">
        <v>19502.8675</v>
      </c>
      <c r="G47" s="241">
        <v>31120.376199999999</v>
      </c>
      <c r="H47" s="241">
        <v>39930.389300000003</v>
      </c>
      <c r="I47" s="241">
        <v>26424.1204</v>
      </c>
      <c r="J47" s="242">
        <v>17.670000000000002</v>
      </c>
      <c r="K47" s="242">
        <v>5.86</v>
      </c>
      <c r="L47" s="242">
        <v>12.13</v>
      </c>
      <c r="M47" s="242">
        <v>172.9136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2.2599999999999998</v>
      </c>
      <c r="D48" s="227">
        <v>25876.507399999999</v>
      </c>
      <c r="E48" s="228">
        <v>16000</v>
      </c>
      <c r="F48" s="228">
        <v>20379.354299999999</v>
      </c>
      <c r="G48" s="228">
        <v>30148.5828</v>
      </c>
      <c r="H48" s="228">
        <v>33255.703699999998</v>
      </c>
      <c r="I48" s="228">
        <v>25715.5272</v>
      </c>
      <c r="J48" s="229">
        <v>21.66</v>
      </c>
      <c r="K48" s="229">
        <v>3.47</v>
      </c>
      <c r="L48" s="229">
        <v>12.02</v>
      </c>
      <c r="M48" s="229">
        <v>178.33250000000001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15.572800000000001</v>
      </c>
      <c r="D49" s="227">
        <v>25706.129799999999</v>
      </c>
      <c r="E49" s="228">
        <v>15968.139300000001</v>
      </c>
      <c r="F49" s="228">
        <v>20198.761600000002</v>
      </c>
      <c r="G49" s="228">
        <v>31753.163700000001</v>
      </c>
      <c r="H49" s="228">
        <v>41555.496700000003</v>
      </c>
      <c r="I49" s="228">
        <v>27231.457200000001</v>
      </c>
      <c r="J49" s="229">
        <v>17.05</v>
      </c>
      <c r="K49" s="229">
        <v>6.01</v>
      </c>
      <c r="L49" s="229">
        <v>12.19</v>
      </c>
      <c r="M49" s="229">
        <v>172.24250000000001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0.1285</v>
      </c>
      <c r="D50" s="227">
        <v>23582.830699999999</v>
      </c>
      <c r="E50" s="228">
        <v>18251.586500000001</v>
      </c>
      <c r="F50" s="228">
        <v>21185.636200000001</v>
      </c>
      <c r="G50" s="228">
        <v>27632.644400000001</v>
      </c>
      <c r="H50" s="228">
        <v>46970.002699999997</v>
      </c>
      <c r="I50" s="228">
        <v>27186.8436</v>
      </c>
      <c r="J50" s="229">
        <v>9.89</v>
      </c>
      <c r="K50" s="229">
        <v>4.25</v>
      </c>
      <c r="L50" s="229">
        <v>11.01</v>
      </c>
      <c r="M50" s="229">
        <v>171.1027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2.4275000000000002</v>
      </c>
      <c r="D51" s="227" t="s">
        <v>77</v>
      </c>
      <c r="E51" s="228" t="s">
        <v>77</v>
      </c>
      <c r="F51" s="228" t="s">
        <v>77</v>
      </c>
      <c r="G51" s="228" t="s">
        <v>77</v>
      </c>
      <c r="H51" s="228" t="s">
        <v>77</v>
      </c>
      <c r="I51" s="228" t="s">
        <v>77</v>
      </c>
      <c r="J51" s="229" t="s">
        <v>77</v>
      </c>
      <c r="K51" s="229" t="s">
        <v>77</v>
      </c>
      <c r="L51" s="229" t="s">
        <v>77</v>
      </c>
      <c r="M51" s="229" t="s">
        <v>77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5.27</v>
      </c>
      <c r="D52" s="227">
        <v>19658.2637</v>
      </c>
      <c r="E52" s="228">
        <v>12675.1067</v>
      </c>
      <c r="F52" s="228">
        <v>15863.6281</v>
      </c>
      <c r="G52" s="228">
        <v>25388.1083</v>
      </c>
      <c r="H52" s="228">
        <v>31463.536400000001</v>
      </c>
      <c r="I52" s="228">
        <v>21276.264299999999</v>
      </c>
      <c r="J52" s="229">
        <v>15.05</v>
      </c>
      <c r="K52" s="229">
        <v>6.81</v>
      </c>
      <c r="L52" s="229">
        <v>12.37</v>
      </c>
      <c r="M52" s="229">
        <v>172.5068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33.915599999999998</v>
      </c>
      <c r="D53" s="240">
        <v>25073.634399999999</v>
      </c>
      <c r="E53" s="241">
        <v>16522.3809</v>
      </c>
      <c r="F53" s="241">
        <v>19699.556799999998</v>
      </c>
      <c r="G53" s="241">
        <v>29434.462599999999</v>
      </c>
      <c r="H53" s="241">
        <v>35102.3125</v>
      </c>
      <c r="I53" s="241">
        <v>25387.171999999999</v>
      </c>
      <c r="J53" s="242">
        <v>17.829999999999998</v>
      </c>
      <c r="K53" s="242">
        <v>7.74</v>
      </c>
      <c r="L53" s="242">
        <v>11.7</v>
      </c>
      <c r="M53" s="242">
        <v>176.14169999999999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9.3292999999999999</v>
      </c>
      <c r="D54" s="227">
        <v>25233.222600000001</v>
      </c>
      <c r="E54" s="228">
        <v>17793.447800000002</v>
      </c>
      <c r="F54" s="228">
        <v>21348.1584</v>
      </c>
      <c r="G54" s="228">
        <v>29585.573499999999</v>
      </c>
      <c r="H54" s="228">
        <v>35460.636500000001</v>
      </c>
      <c r="I54" s="228">
        <v>26038.473999999998</v>
      </c>
      <c r="J54" s="229">
        <v>15.11</v>
      </c>
      <c r="K54" s="229">
        <v>10.98</v>
      </c>
      <c r="L54" s="229">
        <v>11.75</v>
      </c>
      <c r="M54" s="229">
        <v>173.24299999999999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8.9346999999999994</v>
      </c>
      <c r="D55" s="227">
        <v>23039.028300000002</v>
      </c>
      <c r="E55" s="228">
        <v>15532.4007</v>
      </c>
      <c r="F55" s="228">
        <v>18119.717100000002</v>
      </c>
      <c r="G55" s="228">
        <v>28138.534100000001</v>
      </c>
      <c r="H55" s="228">
        <v>35196.5743</v>
      </c>
      <c r="I55" s="228">
        <v>24337.8001</v>
      </c>
      <c r="J55" s="229">
        <v>14.28</v>
      </c>
      <c r="K55" s="229">
        <v>6.94</v>
      </c>
      <c r="L55" s="229">
        <v>12.47</v>
      </c>
      <c r="M55" s="229">
        <v>172.7534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15.6515</v>
      </c>
      <c r="D56" s="227">
        <v>25851.630300000001</v>
      </c>
      <c r="E56" s="228">
        <v>17051.045600000001</v>
      </c>
      <c r="F56" s="228">
        <v>19077.444500000001</v>
      </c>
      <c r="G56" s="228">
        <v>29718.555700000001</v>
      </c>
      <c r="H56" s="228">
        <v>34936.5726</v>
      </c>
      <c r="I56" s="228">
        <v>25597.9984</v>
      </c>
      <c r="J56" s="229">
        <v>21.4</v>
      </c>
      <c r="K56" s="229">
        <v>6.21</v>
      </c>
      <c r="L56" s="229">
        <v>11.24</v>
      </c>
      <c r="M56" s="229">
        <v>179.80369999999999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8.0961999999999996</v>
      </c>
      <c r="D57" s="240">
        <v>16031.25</v>
      </c>
      <c r="E57" s="241">
        <v>11445.1666</v>
      </c>
      <c r="F57" s="241">
        <v>12847.25</v>
      </c>
      <c r="G57" s="241">
        <v>21176.374599999999</v>
      </c>
      <c r="H57" s="241">
        <v>27597.8717</v>
      </c>
      <c r="I57" s="241">
        <v>18073.231500000002</v>
      </c>
      <c r="J57" s="242">
        <v>12.23</v>
      </c>
      <c r="K57" s="242">
        <v>5.0599999999999996</v>
      </c>
      <c r="L57" s="242">
        <v>10.59</v>
      </c>
      <c r="M57" s="242">
        <v>174.84739999999999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2.1654</v>
      </c>
      <c r="D58" s="227" t="s">
        <v>77</v>
      </c>
      <c r="E58" s="228" t="s">
        <v>77</v>
      </c>
      <c r="F58" s="228" t="s">
        <v>77</v>
      </c>
      <c r="G58" s="228" t="s">
        <v>77</v>
      </c>
      <c r="H58" s="228" t="s">
        <v>77</v>
      </c>
      <c r="I58" s="228" t="s">
        <v>77</v>
      </c>
      <c r="J58" s="229" t="s">
        <v>77</v>
      </c>
      <c r="K58" s="229" t="s">
        <v>77</v>
      </c>
      <c r="L58" s="229" t="s">
        <v>77</v>
      </c>
      <c r="M58" s="229" t="s">
        <v>77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0.39169999999999999</v>
      </c>
      <c r="D59" s="227" t="s">
        <v>77</v>
      </c>
      <c r="E59" s="228" t="s">
        <v>77</v>
      </c>
      <c r="F59" s="228" t="s">
        <v>77</v>
      </c>
      <c r="G59" s="228" t="s">
        <v>77</v>
      </c>
      <c r="H59" s="228" t="s">
        <v>77</v>
      </c>
      <c r="I59" s="228" t="s">
        <v>77</v>
      </c>
      <c r="J59" s="229" t="s">
        <v>77</v>
      </c>
      <c r="K59" s="229" t="s">
        <v>77</v>
      </c>
      <c r="L59" s="229" t="s">
        <v>77</v>
      </c>
      <c r="M59" s="229" t="s">
        <v>77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4.4451999999999998</v>
      </c>
      <c r="D60" s="227">
        <v>18587.944100000001</v>
      </c>
      <c r="E60" s="228">
        <v>11364.4625</v>
      </c>
      <c r="F60" s="228">
        <v>14316.920400000001</v>
      </c>
      <c r="G60" s="228">
        <v>24925.690999999999</v>
      </c>
      <c r="H60" s="228">
        <v>31908.5995</v>
      </c>
      <c r="I60" s="228">
        <v>20304.146199999999</v>
      </c>
      <c r="J60" s="229">
        <v>13.14</v>
      </c>
      <c r="K60" s="229">
        <v>5.56</v>
      </c>
      <c r="L60" s="229">
        <v>10.71</v>
      </c>
      <c r="M60" s="229">
        <v>173.86879999999999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0.15490000000000001</v>
      </c>
      <c r="D61" s="227" t="s">
        <v>77</v>
      </c>
      <c r="E61" s="228" t="s">
        <v>77</v>
      </c>
      <c r="F61" s="228" t="s">
        <v>77</v>
      </c>
      <c r="G61" s="228" t="s">
        <v>77</v>
      </c>
      <c r="H61" s="228" t="s">
        <v>77</v>
      </c>
      <c r="I61" s="228" t="s">
        <v>77</v>
      </c>
      <c r="J61" s="229" t="s">
        <v>77</v>
      </c>
      <c r="K61" s="229" t="s">
        <v>77</v>
      </c>
      <c r="L61" s="229" t="s">
        <v>77</v>
      </c>
      <c r="M61" s="229" t="s">
        <v>77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0.93879999999999997</v>
      </c>
      <c r="D63" s="227" t="s">
        <v>77</v>
      </c>
      <c r="E63" s="228" t="s">
        <v>77</v>
      </c>
      <c r="F63" s="228" t="s">
        <v>77</v>
      </c>
      <c r="G63" s="228" t="s">
        <v>77</v>
      </c>
      <c r="H63" s="228" t="s">
        <v>77</v>
      </c>
      <c r="I63" s="228" t="s">
        <v>77</v>
      </c>
      <c r="J63" s="229" t="s">
        <v>77</v>
      </c>
      <c r="K63" s="229" t="s">
        <v>77</v>
      </c>
      <c r="L63" s="229" t="s">
        <v>77</v>
      </c>
      <c r="M63" s="229" t="s">
        <v>77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>
        <v>0.30980000000000002</v>
      </c>
      <c r="D64" s="227" t="s">
        <v>77</v>
      </c>
      <c r="E64" s="228" t="s">
        <v>77</v>
      </c>
      <c r="F64" s="228" t="s">
        <v>77</v>
      </c>
      <c r="G64" s="228" t="s">
        <v>77</v>
      </c>
      <c r="H64" s="228" t="s">
        <v>77</v>
      </c>
      <c r="I64" s="228" t="s">
        <v>77</v>
      </c>
      <c r="J64" s="229" t="s">
        <v>77</v>
      </c>
      <c r="K64" s="229" t="s">
        <v>77</v>
      </c>
      <c r="L64" s="229" t="s">
        <v>77</v>
      </c>
      <c r="M64" s="229" t="s">
        <v>77</v>
      </c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132.61779999999999</v>
      </c>
      <c r="D66" s="252">
        <v>25108.142</v>
      </c>
      <c r="E66" s="253">
        <v>14994</v>
      </c>
      <c r="F66" s="253">
        <v>18805.349200000001</v>
      </c>
      <c r="G66" s="253">
        <v>32141.918699999998</v>
      </c>
      <c r="H66" s="253">
        <v>43827.323600000003</v>
      </c>
      <c r="I66" s="253">
        <v>28262.453600000001</v>
      </c>
      <c r="J66" s="254">
        <v>17.63</v>
      </c>
      <c r="K66" s="254">
        <v>5.15</v>
      </c>
      <c r="L66" s="254">
        <v>10.72</v>
      </c>
      <c r="M66" s="254">
        <v>173.59620000000001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C1F1-1B3C-4FBC-A9C3-B9770C5E52ED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O40" sqref="O40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Kraj Vysočina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Kraj Vysočina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0.185</v>
      </c>
      <c r="C12" s="288">
        <v>72208.381500000003</v>
      </c>
      <c r="D12" s="289">
        <v>26865.023099999999</v>
      </c>
      <c r="E12" s="289">
        <v>40152.910900000003</v>
      </c>
      <c r="F12" s="289">
        <v>97087.921600000001</v>
      </c>
      <c r="G12" s="289">
        <v>148878.79920000001</v>
      </c>
      <c r="H12" s="289">
        <v>80468.471000000005</v>
      </c>
      <c r="I12" s="290">
        <v>28.41</v>
      </c>
      <c r="J12" s="290">
        <v>0.37</v>
      </c>
      <c r="K12" s="290">
        <v>10.09</v>
      </c>
      <c r="L12" s="290">
        <v>170.87129999999999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8.6499999999999994E-2</v>
      </c>
      <c r="C13" s="294">
        <v>48447.171300000002</v>
      </c>
      <c r="D13" s="295">
        <v>37437.0573</v>
      </c>
      <c r="E13" s="295">
        <v>40292.504800000002</v>
      </c>
      <c r="F13" s="295">
        <v>78984.783800000005</v>
      </c>
      <c r="G13" s="295">
        <v>106376.1197</v>
      </c>
      <c r="H13" s="295">
        <v>72103.807700000005</v>
      </c>
      <c r="I13" s="296">
        <v>20.86</v>
      </c>
      <c r="J13" s="296">
        <v>3.86</v>
      </c>
      <c r="K13" s="296">
        <v>10.9</v>
      </c>
      <c r="L13" s="296">
        <v>172.22130000000001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0.15290000000000001</v>
      </c>
      <c r="C14" s="288">
        <v>54859.658100000001</v>
      </c>
      <c r="D14" s="289">
        <v>26196.772799999999</v>
      </c>
      <c r="E14" s="289">
        <v>38142.773000000001</v>
      </c>
      <c r="F14" s="289">
        <v>79271.995699999999</v>
      </c>
      <c r="G14" s="289">
        <v>124365.93829999999</v>
      </c>
      <c r="H14" s="289">
        <v>67357.701700000005</v>
      </c>
      <c r="I14" s="290">
        <v>18.579999999999998</v>
      </c>
      <c r="J14" s="290">
        <v>2.17</v>
      </c>
      <c r="K14" s="290">
        <v>10.58</v>
      </c>
      <c r="L14" s="290">
        <v>169.7406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0.2492</v>
      </c>
      <c r="C15" s="294">
        <v>68175.312099999996</v>
      </c>
      <c r="D15" s="295">
        <v>14696.9166</v>
      </c>
      <c r="E15" s="295">
        <v>41495.202700000002</v>
      </c>
      <c r="F15" s="295">
        <v>107808.645</v>
      </c>
      <c r="G15" s="295">
        <v>125500.613</v>
      </c>
      <c r="H15" s="295">
        <v>76371.788700000005</v>
      </c>
      <c r="I15" s="296">
        <v>19.7</v>
      </c>
      <c r="J15" s="296">
        <v>0.79</v>
      </c>
      <c r="K15" s="296">
        <v>10.02</v>
      </c>
      <c r="L15" s="296">
        <v>171.0001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0.10920000000000001</v>
      </c>
      <c r="C16" s="288">
        <v>72874.832200000004</v>
      </c>
      <c r="D16" s="289">
        <v>40751.770600000003</v>
      </c>
      <c r="E16" s="289">
        <v>49476.083899999998</v>
      </c>
      <c r="F16" s="289">
        <v>97927.252500000002</v>
      </c>
      <c r="G16" s="289">
        <v>121796.61079999999</v>
      </c>
      <c r="H16" s="289">
        <v>79748.193299999999</v>
      </c>
      <c r="I16" s="290">
        <v>15.85</v>
      </c>
      <c r="J16" s="290">
        <v>1.99</v>
      </c>
      <c r="K16" s="290">
        <v>10.17</v>
      </c>
      <c r="L16" s="290">
        <v>169.34569999999999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1.1568000000000001</v>
      </c>
      <c r="C17" s="294">
        <v>62269.411699999997</v>
      </c>
      <c r="D17" s="295">
        <v>38010.897199999999</v>
      </c>
      <c r="E17" s="295">
        <v>38230.868999999999</v>
      </c>
      <c r="F17" s="295">
        <v>88956.759000000005</v>
      </c>
      <c r="G17" s="295">
        <v>119116.9446</v>
      </c>
      <c r="H17" s="295">
        <v>73412.649999999994</v>
      </c>
      <c r="I17" s="296">
        <v>19.100000000000001</v>
      </c>
      <c r="J17" s="296">
        <v>1.33</v>
      </c>
      <c r="K17" s="296">
        <v>9.74</v>
      </c>
      <c r="L17" s="296">
        <v>170.80330000000001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0.22459999999999999</v>
      </c>
      <c r="C18" s="288">
        <v>46195.760799999996</v>
      </c>
      <c r="D18" s="289">
        <v>31138.497200000002</v>
      </c>
      <c r="E18" s="289">
        <v>40757.853600000002</v>
      </c>
      <c r="F18" s="289">
        <v>81799.431899999996</v>
      </c>
      <c r="G18" s="289">
        <v>121860.2359</v>
      </c>
      <c r="H18" s="289">
        <v>64281.542200000004</v>
      </c>
      <c r="I18" s="290">
        <v>20.05</v>
      </c>
      <c r="J18" s="290">
        <v>0.57999999999999996</v>
      </c>
      <c r="K18" s="290">
        <v>8.83</v>
      </c>
      <c r="L18" s="290">
        <v>170.94739999999999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9.98E-2</v>
      </c>
      <c r="C19" s="294">
        <v>55442.3056</v>
      </c>
      <c r="D19" s="295">
        <v>35903.423300000002</v>
      </c>
      <c r="E19" s="295">
        <v>49701.933799999999</v>
      </c>
      <c r="F19" s="295">
        <v>70101.448300000004</v>
      </c>
      <c r="G19" s="295">
        <v>113027.1719</v>
      </c>
      <c r="H19" s="295">
        <v>65466.137000000002</v>
      </c>
      <c r="I19" s="296">
        <v>25.06</v>
      </c>
      <c r="J19" s="296">
        <v>2.04</v>
      </c>
      <c r="K19" s="296">
        <v>10.3</v>
      </c>
      <c r="L19" s="296">
        <v>172.81030000000001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7.4899999999999994E-2</v>
      </c>
      <c r="C20" s="288">
        <v>38895.436999999998</v>
      </c>
      <c r="D20" s="289">
        <v>24109.1116</v>
      </c>
      <c r="E20" s="289">
        <v>30972.426899999999</v>
      </c>
      <c r="F20" s="289">
        <v>49785.215700000001</v>
      </c>
      <c r="G20" s="289">
        <v>52615.510600000001</v>
      </c>
      <c r="H20" s="289">
        <v>39659.664400000001</v>
      </c>
      <c r="I20" s="290">
        <v>21.13</v>
      </c>
      <c r="J20" s="290">
        <v>1.67</v>
      </c>
      <c r="K20" s="290">
        <v>11.59</v>
      </c>
      <c r="L20" s="290">
        <v>174.6601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0.44400000000000001</v>
      </c>
      <c r="C21" s="294">
        <v>40933.061800000003</v>
      </c>
      <c r="D21" s="295">
        <v>27846.5969</v>
      </c>
      <c r="E21" s="295">
        <v>33716.987200000003</v>
      </c>
      <c r="F21" s="295">
        <v>59896.375099999997</v>
      </c>
      <c r="G21" s="295">
        <v>87177.009699999995</v>
      </c>
      <c r="H21" s="295">
        <v>49770.291400000002</v>
      </c>
      <c r="I21" s="296">
        <v>14.92</v>
      </c>
      <c r="J21" s="296">
        <v>2.1</v>
      </c>
      <c r="K21" s="296">
        <v>10.08</v>
      </c>
      <c r="L21" s="296">
        <v>173.24780000000001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0.47360000000000002</v>
      </c>
      <c r="C22" s="288">
        <v>45428.6</v>
      </c>
      <c r="D22" s="289">
        <v>29950.9012</v>
      </c>
      <c r="E22" s="289">
        <v>36227.003900000003</v>
      </c>
      <c r="F22" s="289">
        <v>56872.364200000004</v>
      </c>
      <c r="G22" s="289">
        <v>73350.430300000007</v>
      </c>
      <c r="H22" s="289">
        <v>51175.865700000002</v>
      </c>
      <c r="I22" s="290">
        <v>17.989999999999998</v>
      </c>
      <c r="J22" s="290">
        <v>2.02</v>
      </c>
      <c r="K22" s="290">
        <v>10.6</v>
      </c>
      <c r="L22" s="290">
        <v>173.15010000000001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5.3499999999999999E-2</v>
      </c>
      <c r="C23" s="294">
        <v>47956.564200000001</v>
      </c>
      <c r="D23" s="295">
        <v>25671.5772</v>
      </c>
      <c r="E23" s="295">
        <v>37041.851199999997</v>
      </c>
      <c r="F23" s="295">
        <v>67692.171700000006</v>
      </c>
      <c r="G23" s="295">
        <v>75254.6976</v>
      </c>
      <c r="H23" s="295">
        <v>51218.571100000001</v>
      </c>
      <c r="I23" s="296">
        <v>22.47</v>
      </c>
      <c r="J23" s="296">
        <v>1.01</v>
      </c>
      <c r="K23" s="296">
        <v>11.05</v>
      </c>
      <c r="L23" s="296">
        <v>171.61189999999999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0.22900000000000001</v>
      </c>
      <c r="C24" s="288">
        <v>38799.099800000004</v>
      </c>
      <c r="D24" s="289">
        <v>24978.626799999998</v>
      </c>
      <c r="E24" s="289">
        <v>30032.254799999999</v>
      </c>
      <c r="F24" s="289">
        <v>52482.457600000002</v>
      </c>
      <c r="G24" s="289">
        <v>62967.7065</v>
      </c>
      <c r="H24" s="289">
        <v>42152.820699999997</v>
      </c>
      <c r="I24" s="290">
        <v>16.73</v>
      </c>
      <c r="J24" s="290">
        <v>3.54</v>
      </c>
      <c r="K24" s="290">
        <v>11.22</v>
      </c>
      <c r="L24" s="290">
        <v>171.4051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0.38200000000000001</v>
      </c>
      <c r="C25" s="294">
        <v>60795.273500000003</v>
      </c>
      <c r="D25" s="295">
        <v>38764.207600000002</v>
      </c>
      <c r="E25" s="295">
        <v>50163.887900000002</v>
      </c>
      <c r="F25" s="295">
        <v>78514.831300000005</v>
      </c>
      <c r="G25" s="295">
        <v>106685.56200000001</v>
      </c>
      <c r="H25" s="295">
        <v>66840.298200000005</v>
      </c>
      <c r="I25" s="296">
        <v>13.86</v>
      </c>
      <c r="J25" s="296">
        <v>6.15</v>
      </c>
      <c r="K25" s="296">
        <v>10.6</v>
      </c>
      <c r="L25" s="296">
        <v>162.91800000000001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0.1918</v>
      </c>
      <c r="C26" s="288">
        <v>47203.315300000002</v>
      </c>
      <c r="D26" s="289">
        <v>34891.783799999997</v>
      </c>
      <c r="E26" s="289">
        <v>39426.3845</v>
      </c>
      <c r="F26" s="289">
        <v>56576.287199999999</v>
      </c>
      <c r="G26" s="289">
        <v>68176.894400000005</v>
      </c>
      <c r="H26" s="289">
        <v>49906.6518</v>
      </c>
      <c r="I26" s="290">
        <v>52.59</v>
      </c>
      <c r="J26" s="290">
        <v>0.72</v>
      </c>
      <c r="K26" s="290">
        <v>9.9</v>
      </c>
      <c r="L26" s="290">
        <v>166.1352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9.3200000000000005E-2</v>
      </c>
      <c r="C27" s="294">
        <v>34241.474600000001</v>
      </c>
      <c r="D27" s="295">
        <v>27012.561099999999</v>
      </c>
      <c r="E27" s="295">
        <v>30075.875899999999</v>
      </c>
      <c r="F27" s="295">
        <v>43307.9355</v>
      </c>
      <c r="G27" s="295">
        <v>53001.375899999999</v>
      </c>
      <c r="H27" s="295">
        <v>38074.630100000002</v>
      </c>
      <c r="I27" s="296">
        <v>11.73</v>
      </c>
      <c r="J27" s="296">
        <v>22.01</v>
      </c>
      <c r="K27" s="296">
        <v>14.6</v>
      </c>
      <c r="L27" s="296">
        <v>173.32830000000001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0.48099999999999998</v>
      </c>
      <c r="C28" s="288">
        <v>38955.733999999997</v>
      </c>
      <c r="D28" s="289">
        <v>27627.7084</v>
      </c>
      <c r="E28" s="289">
        <v>31833.431499999999</v>
      </c>
      <c r="F28" s="289">
        <v>53431.6054</v>
      </c>
      <c r="G28" s="289">
        <v>67148.564700000003</v>
      </c>
      <c r="H28" s="289">
        <v>44529.899400000002</v>
      </c>
      <c r="I28" s="290">
        <v>18.96</v>
      </c>
      <c r="J28" s="290">
        <v>1.06</v>
      </c>
      <c r="K28" s="290">
        <v>10.7</v>
      </c>
      <c r="L28" s="290">
        <v>172.52940000000001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0.17710000000000001</v>
      </c>
      <c r="C29" s="294">
        <v>37857.3099</v>
      </c>
      <c r="D29" s="295">
        <v>26225.3658</v>
      </c>
      <c r="E29" s="295">
        <v>32283.041799999999</v>
      </c>
      <c r="F29" s="295">
        <v>44670.463499999998</v>
      </c>
      <c r="G29" s="295">
        <v>59148.610500000003</v>
      </c>
      <c r="H29" s="295">
        <v>42586.711600000002</v>
      </c>
      <c r="I29" s="296">
        <v>22.51</v>
      </c>
      <c r="J29" s="296">
        <v>0.27</v>
      </c>
      <c r="K29" s="296">
        <v>9.6999999999999993</v>
      </c>
      <c r="L29" s="296">
        <v>172.65729999999999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7.3400000000000007E-2</v>
      </c>
      <c r="C30" s="288">
        <v>36149.144899999999</v>
      </c>
      <c r="D30" s="289">
        <v>23529.737799999999</v>
      </c>
      <c r="E30" s="289">
        <v>28551.649099999999</v>
      </c>
      <c r="F30" s="289">
        <v>44142.0671</v>
      </c>
      <c r="G30" s="289">
        <v>52184.721100000002</v>
      </c>
      <c r="H30" s="289">
        <v>38953.447</v>
      </c>
      <c r="I30" s="290">
        <v>15.82</v>
      </c>
      <c r="J30" s="290">
        <v>0.05</v>
      </c>
      <c r="K30" s="290">
        <v>11.03</v>
      </c>
      <c r="L30" s="290">
        <v>171.43260000000001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7.8899999999999998E-2</v>
      </c>
      <c r="C31" s="294">
        <v>40439.650699999998</v>
      </c>
      <c r="D31" s="295">
        <v>24946.431</v>
      </c>
      <c r="E31" s="295">
        <v>31576.744200000001</v>
      </c>
      <c r="F31" s="295">
        <v>64194.113100000002</v>
      </c>
      <c r="G31" s="295">
        <v>77731.333299999998</v>
      </c>
      <c r="H31" s="295">
        <v>48116.852099999996</v>
      </c>
      <c r="I31" s="296">
        <v>26.1</v>
      </c>
      <c r="J31" s="296">
        <v>1.35</v>
      </c>
      <c r="K31" s="296">
        <v>10.16</v>
      </c>
      <c r="L31" s="296">
        <v>173.18780000000001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4.1799999999999997E-2</v>
      </c>
      <c r="C32" s="288">
        <v>34711.614500000003</v>
      </c>
      <c r="D32" s="289">
        <v>25217.263599999998</v>
      </c>
      <c r="E32" s="289">
        <v>27866.9064</v>
      </c>
      <c r="F32" s="289">
        <v>49210.041700000002</v>
      </c>
      <c r="G32" s="289">
        <v>63164.504200000003</v>
      </c>
      <c r="H32" s="289">
        <v>40515.267800000001</v>
      </c>
      <c r="I32" s="290">
        <v>15.33</v>
      </c>
      <c r="J32" s="290">
        <v>0.8</v>
      </c>
      <c r="K32" s="290">
        <v>10.69</v>
      </c>
      <c r="L32" s="290">
        <v>169.89750000000001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0.15620000000000001</v>
      </c>
      <c r="C33" s="294">
        <v>37504.293899999997</v>
      </c>
      <c r="D33" s="295">
        <v>29710.9889</v>
      </c>
      <c r="E33" s="295">
        <v>30514.844499999999</v>
      </c>
      <c r="F33" s="295">
        <v>52113.198299999996</v>
      </c>
      <c r="G33" s="295">
        <v>66958.188699999999</v>
      </c>
      <c r="H33" s="295">
        <v>43752.436800000003</v>
      </c>
      <c r="I33" s="296">
        <v>19.32</v>
      </c>
      <c r="J33" s="296">
        <v>8.33</v>
      </c>
      <c r="K33" s="296">
        <v>9.1300000000000008</v>
      </c>
      <c r="L33" s="296">
        <v>171.31809999999999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4.3499999999999997E-2</v>
      </c>
      <c r="C34" s="288">
        <v>26081.656299999999</v>
      </c>
      <c r="D34" s="289">
        <v>17869.494999999999</v>
      </c>
      <c r="E34" s="289">
        <v>19076.777999999998</v>
      </c>
      <c r="F34" s="289">
        <v>34024.639900000002</v>
      </c>
      <c r="G34" s="289">
        <v>40845.9427</v>
      </c>
      <c r="H34" s="289">
        <v>27277.298599999998</v>
      </c>
      <c r="I34" s="290">
        <v>5.32</v>
      </c>
      <c r="J34" s="290">
        <v>3.39</v>
      </c>
      <c r="K34" s="290">
        <v>10.029999999999999</v>
      </c>
      <c r="L34" s="290">
        <v>173.0917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0.1295</v>
      </c>
      <c r="C35" s="294">
        <v>36739.129200000003</v>
      </c>
      <c r="D35" s="295">
        <v>23280.338599999999</v>
      </c>
      <c r="E35" s="295">
        <v>26973.054700000001</v>
      </c>
      <c r="F35" s="295">
        <v>46746.529799999997</v>
      </c>
      <c r="G35" s="295">
        <v>58933.586000000003</v>
      </c>
      <c r="H35" s="295">
        <v>38488.612000000001</v>
      </c>
      <c r="I35" s="296">
        <v>18.649999999999999</v>
      </c>
      <c r="J35" s="296">
        <v>4.88</v>
      </c>
      <c r="K35" s="296">
        <v>10.42</v>
      </c>
      <c r="L35" s="296">
        <v>173.30250000000001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1.1345000000000001</v>
      </c>
      <c r="C36" s="288">
        <v>36457.242899999997</v>
      </c>
      <c r="D36" s="289">
        <v>21064.963199999998</v>
      </c>
      <c r="E36" s="289">
        <v>27436.070199999998</v>
      </c>
      <c r="F36" s="289">
        <v>49934.890599999999</v>
      </c>
      <c r="G36" s="289">
        <v>57721.337899999999</v>
      </c>
      <c r="H36" s="289">
        <v>38852.240100000003</v>
      </c>
      <c r="I36" s="290">
        <v>17.329999999999998</v>
      </c>
      <c r="J36" s="290">
        <v>5.3</v>
      </c>
      <c r="K36" s="290">
        <v>9.59</v>
      </c>
      <c r="L36" s="290">
        <v>171.54859999999999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0.34079999999999999</v>
      </c>
      <c r="C37" s="294">
        <v>37630.818200000002</v>
      </c>
      <c r="D37" s="295">
        <v>27236.412799999998</v>
      </c>
      <c r="E37" s="295">
        <v>31892.2114</v>
      </c>
      <c r="F37" s="295">
        <v>43632.9755</v>
      </c>
      <c r="G37" s="295">
        <v>49465.5075</v>
      </c>
      <c r="H37" s="295">
        <v>38287.562700000002</v>
      </c>
      <c r="I37" s="296">
        <v>30.96</v>
      </c>
      <c r="J37" s="296">
        <v>5.7</v>
      </c>
      <c r="K37" s="296">
        <v>10.45</v>
      </c>
      <c r="L37" s="296">
        <v>169.61009999999999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2.99</v>
      </c>
      <c r="C38" s="288">
        <v>31298.910800000001</v>
      </c>
      <c r="D38" s="289">
        <v>20031.460299999999</v>
      </c>
      <c r="E38" s="289">
        <v>26755.5478</v>
      </c>
      <c r="F38" s="289">
        <v>41486.375</v>
      </c>
      <c r="G38" s="289">
        <v>53303.589099999997</v>
      </c>
      <c r="H38" s="289">
        <v>34728.056900000003</v>
      </c>
      <c r="I38" s="290">
        <v>19.05</v>
      </c>
      <c r="J38" s="290">
        <v>3.23</v>
      </c>
      <c r="K38" s="290">
        <v>11.06</v>
      </c>
      <c r="L38" s="290">
        <v>170.46770000000001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0.26929999999999998</v>
      </c>
      <c r="C39" s="294">
        <v>34430.486499999999</v>
      </c>
      <c r="D39" s="295">
        <v>20305.416000000001</v>
      </c>
      <c r="E39" s="295">
        <v>25976.054</v>
      </c>
      <c r="F39" s="295">
        <v>42795.438499999997</v>
      </c>
      <c r="G39" s="295">
        <v>52658.176399999997</v>
      </c>
      <c r="H39" s="295">
        <v>35201.026700000002</v>
      </c>
      <c r="I39" s="296">
        <v>21.61</v>
      </c>
      <c r="J39" s="296">
        <v>3.97</v>
      </c>
      <c r="K39" s="296">
        <v>10.38</v>
      </c>
      <c r="L39" s="296">
        <v>168.8475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0.48720000000000002</v>
      </c>
      <c r="C40" s="288">
        <v>34130.490100000003</v>
      </c>
      <c r="D40" s="289">
        <v>19778.536199999999</v>
      </c>
      <c r="E40" s="289">
        <v>24932.764599999999</v>
      </c>
      <c r="F40" s="289">
        <v>42211.235999999997</v>
      </c>
      <c r="G40" s="289">
        <v>52204.638700000003</v>
      </c>
      <c r="H40" s="289">
        <v>36061.108699999997</v>
      </c>
      <c r="I40" s="290">
        <v>17.59</v>
      </c>
      <c r="J40" s="290">
        <v>4.29</v>
      </c>
      <c r="K40" s="290">
        <v>10.61</v>
      </c>
      <c r="L40" s="290">
        <v>170.13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3.2431999999999999</v>
      </c>
      <c r="C41" s="294">
        <v>32991.025500000003</v>
      </c>
      <c r="D41" s="295">
        <v>22169.469300000001</v>
      </c>
      <c r="E41" s="295">
        <v>26220.017899999999</v>
      </c>
      <c r="F41" s="295">
        <v>43553.777499999997</v>
      </c>
      <c r="G41" s="295">
        <v>57587.872100000001</v>
      </c>
      <c r="H41" s="295">
        <v>36675.988499999999</v>
      </c>
      <c r="I41" s="296">
        <v>17.27</v>
      </c>
      <c r="J41" s="296">
        <v>5.39</v>
      </c>
      <c r="K41" s="296">
        <v>10.94</v>
      </c>
      <c r="L41" s="296">
        <v>172.58580000000001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0.34289999999999998</v>
      </c>
      <c r="C42" s="288">
        <v>32705.490399999999</v>
      </c>
      <c r="D42" s="289">
        <v>22563.903600000001</v>
      </c>
      <c r="E42" s="289">
        <v>25651.7817</v>
      </c>
      <c r="F42" s="289">
        <v>42338.543799999999</v>
      </c>
      <c r="G42" s="289">
        <v>53149.891000000003</v>
      </c>
      <c r="H42" s="289">
        <v>35689.589099999997</v>
      </c>
      <c r="I42" s="290">
        <v>22.09</v>
      </c>
      <c r="J42" s="290">
        <v>0.67</v>
      </c>
      <c r="K42" s="290">
        <v>10.71</v>
      </c>
      <c r="L42" s="290">
        <v>171.5223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1.8792</v>
      </c>
      <c r="C43" s="294">
        <v>28870.887299999999</v>
      </c>
      <c r="D43" s="295">
        <v>18085.326799999999</v>
      </c>
      <c r="E43" s="295">
        <v>22427.634399999999</v>
      </c>
      <c r="F43" s="295">
        <v>37125.892500000002</v>
      </c>
      <c r="G43" s="295">
        <v>44530.557500000003</v>
      </c>
      <c r="H43" s="295">
        <v>30361.1345</v>
      </c>
      <c r="I43" s="296">
        <v>25.06</v>
      </c>
      <c r="J43" s="296">
        <v>0.95</v>
      </c>
      <c r="K43" s="296">
        <v>10.26</v>
      </c>
      <c r="L43" s="296">
        <v>171.82650000000001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0.22</v>
      </c>
      <c r="C44" s="288">
        <v>30205.8007</v>
      </c>
      <c r="D44" s="289">
        <v>22137.573700000001</v>
      </c>
      <c r="E44" s="289">
        <v>24532.729299999999</v>
      </c>
      <c r="F44" s="289">
        <v>34559.995000000003</v>
      </c>
      <c r="G44" s="289">
        <v>46448.294099999999</v>
      </c>
      <c r="H44" s="289">
        <v>33976.945200000002</v>
      </c>
      <c r="I44" s="290">
        <v>19.510000000000002</v>
      </c>
      <c r="J44" s="290">
        <v>0.5</v>
      </c>
      <c r="K44" s="290">
        <v>11.59</v>
      </c>
      <c r="L44" s="290">
        <v>170.4555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2.2927</v>
      </c>
      <c r="C45" s="294">
        <v>28874.746800000001</v>
      </c>
      <c r="D45" s="295">
        <v>20024.8302</v>
      </c>
      <c r="E45" s="295">
        <v>24753.328799999999</v>
      </c>
      <c r="F45" s="295">
        <v>47839.496299999999</v>
      </c>
      <c r="G45" s="295">
        <v>63057.229099999997</v>
      </c>
      <c r="H45" s="295">
        <v>37035.122600000002</v>
      </c>
      <c r="I45" s="296">
        <v>20.57</v>
      </c>
      <c r="J45" s="296">
        <v>2.38</v>
      </c>
      <c r="K45" s="296">
        <v>8.6199999999999992</v>
      </c>
      <c r="L45" s="296">
        <v>171.85570000000001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0.5907</v>
      </c>
      <c r="C46" s="288">
        <v>32933.798600000002</v>
      </c>
      <c r="D46" s="289">
        <v>23189.7235</v>
      </c>
      <c r="E46" s="289">
        <v>25909.5065</v>
      </c>
      <c r="F46" s="289">
        <v>43442.766499999998</v>
      </c>
      <c r="G46" s="289">
        <v>68022.494999999995</v>
      </c>
      <c r="H46" s="289">
        <v>38686.955399999999</v>
      </c>
      <c r="I46" s="290">
        <v>21.69</v>
      </c>
      <c r="J46" s="290">
        <v>1.08</v>
      </c>
      <c r="K46" s="290">
        <v>9.0399999999999991</v>
      </c>
      <c r="L46" s="290">
        <v>171.32980000000001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0.91469999999999996</v>
      </c>
      <c r="C47" s="294">
        <v>25107.612700000001</v>
      </c>
      <c r="D47" s="295">
        <v>17661.306799999998</v>
      </c>
      <c r="E47" s="295">
        <v>21958.119900000002</v>
      </c>
      <c r="F47" s="295">
        <v>32553.129499999999</v>
      </c>
      <c r="G47" s="295">
        <v>41070.054600000003</v>
      </c>
      <c r="H47" s="295">
        <v>28171.4342</v>
      </c>
      <c r="I47" s="296">
        <v>12.07</v>
      </c>
      <c r="J47" s="296">
        <v>5.6</v>
      </c>
      <c r="K47" s="296">
        <v>9.1</v>
      </c>
      <c r="L47" s="296">
        <v>171.2056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0.41049999999999998</v>
      </c>
      <c r="C48" s="288">
        <v>33829.500800000002</v>
      </c>
      <c r="D48" s="289">
        <v>20953.5533</v>
      </c>
      <c r="E48" s="289">
        <v>24439.737400000002</v>
      </c>
      <c r="F48" s="289">
        <v>51299.773699999998</v>
      </c>
      <c r="G48" s="289">
        <v>69868.208599999998</v>
      </c>
      <c r="H48" s="289">
        <v>39958.677199999998</v>
      </c>
      <c r="I48" s="290">
        <v>22.9</v>
      </c>
      <c r="J48" s="290">
        <v>2.61</v>
      </c>
      <c r="K48" s="290">
        <v>10.36</v>
      </c>
      <c r="L48" s="290">
        <v>171.8921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0.70479999999999998</v>
      </c>
      <c r="C49" s="294">
        <v>30714.645499999999</v>
      </c>
      <c r="D49" s="295">
        <v>20911.712299999999</v>
      </c>
      <c r="E49" s="295">
        <v>24374.468099999998</v>
      </c>
      <c r="F49" s="295">
        <v>43179.429900000003</v>
      </c>
      <c r="G49" s="295">
        <v>63659.505599999997</v>
      </c>
      <c r="H49" s="295">
        <v>36976.5311</v>
      </c>
      <c r="I49" s="296">
        <v>20.39</v>
      </c>
      <c r="J49" s="296">
        <v>3.5</v>
      </c>
      <c r="K49" s="296">
        <v>11.1</v>
      </c>
      <c r="L49" s="296">
        <v>171.18520000000001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0.10059999999999999</v>
      </c>
      <c r="C50" s="288">
        <v>24181.495699999999</v>
      </c>
      <c r="D50" s="289">
        <v>19114.0036</v>
      </c>
      <c r="E50" s="289">
        <v>21157.1656</v>
      </c>
      <c r="F50" s="289">
        <v>28119.5936</v>
      </c>
      <c r="G50" s="289">
        <v>31824.347000000002</v>
      </c>
      <c r="H50" s="289">
        <v>25077.687900000001</v>
      </c>
      <c r="I50" s="290">
        <v>14.43</v>
      </c>
      <c r="J50" s="290">
        <v>3.43</v>
      </c>
      <c r="K50" s="290">
        <v>10.17</v>
      </c>
      <c r="L50" s="290">
        <v>173.66589999999999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0.14779999999999999</v>
      </c>
      <c r="C51" s="294">
        <v>22265.756700000002</v>
      </c>
      <c r="D51" s="295">
        <v>18634.059499999999</v>
      </c>
      <c r="E51" s="295">
        <v>20040.6129</v>
      </c>
      <c r="F51" s="295">
        <v>38738.5478</v>
      </c>
      <c r="G51" s="295">
        <v>47507.367100000003</v>
      </c>
      <c r="H51" s="295">
        <v>28743.0062</v>
      </c>
      <c r="I51" s="296">
        <v>18.16</v>
      </c>
      <c r="J51" s="296">
        <v>2.25</v>
      </c>
      <c r="K51" s="296">
        <v>8.44</v>
      </c>
      <c r="L51" s="296">
        <v>172.68219999999999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2.7986</v>
      </c>
      <c r="C52" s="288">
        <v>22297.627799999998</v>
      </c>
      <c r="D52" s="289">
        <v>12009.6175</v>
      </c>
      <c r="E52" s="289">
        <v>16267.006799999999</v>
      </c>
      <c r="F52" s="289">
        <v>28876.860400000001</v>
      </c>
      <c r="G52" s="289">
        <v>43880.544699999999</v>
      </c>
      <c r="H52" s="289">
        <v>24455.8969</v>
      </c>
      <c r="I52" s="290">
        <v>20.77</v>
      </c>
      <c r="J52" s="290">
        <v>0.98</v>
      </c>
      <c r="K52" s="290">
        <v>9.58</v>
      </c>
      <c r="L52" s="290">
        <v>173.1035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5.8799999999999998E-2</v>
      </c>
      <c r="C53" s="294">
        <v>33558.677100000001</v>
      </c>
      <c r="D53" s="295">
        <v>23142.859100000001</v>
      </c>
      <c r="E53" s="295">
        <v>28112.239600000001</v>
      </c>
      <c r="F53" s="295">
        <v>43013.571600000003</v>
      </c>
      <c r="G53" s="295">
        <v>53561.856699999997</v>
      </c>
      <c r="H53" s="295">
        <v>37486.627999999997</v>
      </c>
      <c r="I53" s="296">
        <v>22.72</v>
      </c>
      <c r="J53" s="296">
        <v>6.97</v>
      </c>
      <c r="K53" s="296">
        <v>11.25</v>
      </c>
      <c r="L53" s="296">
        <v>181.08869999999999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0.40600000000000003</v>
      </c>
      <c r="C54" s="288">
        <v>23457.334900000002</v>
      </c>
      <c r="D54" s="289">
        <v>20780.341799999998</v>
      </c>
      <c r="E54" s="289">
        <v>22391.079300000001</v>
      </c>
      <c r="F54" s="289">
        <v>24992.1201</v>
      </c>
      <c r="G54" s="289">
        <v>26806.0353</v>
      </c>
      <c r="H54" s="289">
        <v>23831.334699999999</v>
      </c>
      <c r="I54" s="290">
        <v>22.42</v>
      </c>
      <c r="J54" s="290">
        <v>2.56</v>
      </c>
      <c r="K54" s="290">
        <v>10.19</v>
      </c>
      <c r="L54" s="290">
        <v>164.31909999999999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5.4600000000000003E-2</v>
      </c>
      <c r="C55" s="294">
        <v>19517.945599999999</v>
      </c>
      <c r="D55" s="295">
        <v>13689.7142</v>
      </c>
      <c r="E55" s="295">
        <v>16505.072</v>
      </c>
      <c r="F55" s="295">
        <v>21104.978599999999</v>
      </c>
      <c r="G55" s="295">
        <v>30022.570899999999</v>
      </c>
      <c r="H55" s="295">
        <v>20675.549599999998</v>
      </c>
      <c r="I55" s="296">
        <v>32.26</v>
      </c>
      <c r="J55" s="296">
        <v>2.29</v>
      </c>
      <c r="K55" s="296">
        <v>8.98</v>
      </c>
      <c r="L55" s="296">
        <v>167.40260000000001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2.0009000000000001</v>
      </c>
      <c r="C56" s="288">
        <v>23321.760900000001</v>
      </c>
      <c r="D56" s="289">
        <v>14501.2778</v>
      </c>
      <c r="E56" s="289">
        <v>18715.656599999998</v>
      </c>
      <c r="F56" s="289">
        <v>26249.1368</v>
      </c>
      <c r="G56" s="289">
        <v>30872.519100000001</v>
      </c>
      <c r="H56" s="289">
        <v>23081.2539</v>
      </c>
      <c r="I56" s="290">
        <v>12.66</v>
      </c>
      <c r="J56" s="290">
        <v>2.5499999999999998</v>
      </c>
      <c r="K56" s="290">
        <v>9.15</v>
      </c>
      <c r="L56" s="290">
        <v>174.53630000000001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1.5787</v>
      </c>
      <c r="C57" s="294">
        <v>24446.588299999999</v>
      </c>
      <c r="D57" s="295">
        <v>16566.7209</v>
      </c>
      <c r="E57" s="295">
        <v>20345.763200000001</v>
      </c>
      <c r="F57" s="295">
        <v>34639.879699999998</v>
      </c>
      <c r="G57" s="295">
        <v>38158.836199999998</v>
      </c>
      <c r="H57" s="295">
        <v>27232.758900000001</v>
      </c>
      <c r="I57" s="296">
        <v>18.71</v>
      </c>
      <c r="J57" s="296">
        <v>4.53</v>
      </c>
      <c r="K57" s="296">
        <v>10</v>
      </c>
      <c r="L57" s="296">
        <v>172.29429999999999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0.37490000000000001</v>
      </c>
      <c r="C58" s="288">
        <v>29461.556100000002</v>
      </c>
      <c r="D58" s="289">
        <v>19245.166399999998</v>
      </c>
      <c r="E58" s="289">
        <v>22348.203600000001</v>
      </c>
      <c r="F58" s="289">
        <v>40524.418799999999</v>
      </c>
      <c r="G58" s="289">
        <v>51511.090700000001</v>
      </c>
      <c r="H58" s="289">
        <v>32822.938699999999</v>
      </c>
      <c r="I58" s="290">
        <v>23.8</v>
      </c>
      <c r="J58" s="290">
        <v>2.78</v>
      </c>
      <c r="K58" s="290">
        <v>11.17</v>
      </c>
      <c r="L58" s="290">
        <v>169.14619999999999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1.1234999999999999</v>
      </c>
      <c r="C59" s="294">
        <v>34004.610800000002</v>
      </c>
      <c r="D59" s="295">
        <v>23941.222900000001</v>
      </c>
      <c r="E59" s="295">
        <v>28678.235499999999</v>
      </c>
      <c r="F59" s="295">
        <v>37491.039599999996</v>
      </c>
      <c r="G59" s="295">
        <v>44113.745900000002</v>
      </c>
      <c r="H59" s="295">
        <v>33594.523800000003</v>
      </c>
      <c r="I59" s="296">
        <v>15.09</v>
      </c>
      <c r="J59" s="296">
        <v>6.06</v>
      </c>
      <c r="K59" s="296">
        <v>11.01</v>
      </c>
      <c r="L59" s="296">
        <v>171.37690000000001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0.10299999999999999</v>
      </c>
      <c r="C60" s="288">
        <v>28290.108199999999</v>
      </c>
      <c r="D60" s="289">
        <v>22122.925899999998</v>
      </c>
      <c r="E60" s="289">
        <v>24311.775799999999</v>
      </c>
      <c r="F60" s="289">
        <v>34969.314700000003</v>
      </c>
      <c r="G60" s="289">
        <v>39668.310100000002</v>
      </c>
      <c r="H60" s="289">
        <v>30995.059600000001</v>
      </c>
      <c r="I60" s="290">
        <v>13.52</v>
      </c>
      <c r="J60" s="290">
        <v>3.82</v>
      </c>
      <c r="K60" s="290">
        <v>11.23</v>
      </c>
      <c r="L60" s="290">
        <v>171.5264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1.0384</v>
      </c>
      <c r="C61" s="294">
        <v>18727.312699999999</v>
      </c>
      <c r="D61" s="295">
        <v>15667.190399999999</v>
      </c>
      <c r="E61" s="295">
        <v>15687.645699999999</v>
      </c>
      <c r="F61" s="295">
        <v>25708.370200000001</v>
      </c>
      <c r="G61" s="295">
        <v>34471.112000000001</v>
      </c>
      <c r="H61" s="295">
        <v>22565.113000000001</v>
      </c>
      <c r="I61" s="296">
        <v>11.38</v>
      </c>
      <c r="J61" s="296">
        <v>4.6100000000000003</v>
      </c>
      <c r="K61" s="296">
        <v>9.65</v>
      </c>
      <c r="L61" s="296">
        <v>174.37979999999999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6.9157999999999999</v>
      </c>
      <c r="C62" s="288">
        <v>16559.7788</v>
      </c>
      <c r="D62" s="289">
        <v>11778.2732</v>
      </c>
      <c r="E62" s="289">
        <v>14000.3631</v>
      </c>
      <c r="F62" s="289">
        <v>20697.249</v>
      </c>
      <c r="G62" s="289">
        <v>24732.9156</v>
      </c>
      <c r="H62" s="289">
        <v>17680.495299999999</v>
      </c>
      <c r="I62" s="290">
        <v>12.08</v>
      </c>
      <c r="J62" s="290">
        <v>4.55</v>
      </c>
      <c r="K62" s="290">
        <v>8.5399999999999991</v>
      </c>
      <c r="L62" s="290">
        <v>173.95230000000001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0.378</v>
      </c>
      <c r="C63" s="294">
        <v>19678.6178</v>
      </c>
      <c r="D63" s="295">
        <v>15754.906300000001</v>
      </c>
      <c r="E63" s="295">
        <v>17402.200099999998</v>
      </c>
      <c r="F63" s="295">
        <v>23662.5036</v>
      </c>
      <c r="G63" s="295">
        <v>27849.522199999999</v>
      </c>
      <c r="H63" s="295">
        <v>20890.5488</v>
      </c>
      <c r="I63" s="296">
        <v>7.08</v>
      </c>
      <c r="J63" s="296">
        <v>9.15</v>
      </c>
      <c r="K63" s="296">
        <v>10.61</v>
      </c>
      <c r="L63" s="296">
        <v>171.50640000000001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0.193</v>
      </c>
      <c r="C64" s="288">
        <v>20553.3842</v>
      </c>
      <c r="D64" s="289">
        <v>16132.853999999999</v>
      </c>
      <c r="E64" s="289">
        <v>18925.371500000001</v>
      </c>
      <c r="F64" s="289">
        <v>22868.2883</v>
      </c>
      <c r="G64" s="289">
        <v>25654.571100000001</v>
      </c>
      <c r="H64" s="289">
        <v>20820.263900000002</v>
      </c>
      <c r="I64" s="290">
        <v>11.17</v>
      </c>
      <c r="J64" s="290">
        <v>6.62</v>
      </c>
      <c r="K64" s="290">
        <v>10.65</v>
      </c>
      <c r="L64" s="290">
        <v>168.36670000000001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0.1807</v>
      </c>
      <c r="C65" s="294">
        <v>40089.7039</v>
      </c>
      <c r="D65" s="295">
        <v>25453.597300000001</v>
      </c>
      <c r="E65" s="295">
        <v>29449.9483</v>
      </c>
      <c r="F65" s="295">
        <v>46583.863499999999</v>
      </c>
      <c r="G65" s="295">
        <v>52647.642999999996</v>
      </c>
      <c r="H65" s="295">
        <v>39150.043700000002</v>
      </c>
      <c r="I65" s="296">
        <v>13.71</v>
      </c>
      <c r="J65" s="296">
        <v>18.45</v>
      </c>
      <c r="K65" s="296">
        <v>10.17</v>
      </c>
      <c r="L65" s="296">
        <v>169.30170000000001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0.66920000000000002</v>
      </c>
      <c r="C66" s="288">
        <v>15372.6477</v>
      </c>
      <c r="D66" s="289">
        <v>12520.608</v>
      </c>
      <c r="E66" s="289">
        <v>13010.959000000001</v>
      </c>
      <c r="F66" s="289">
        <v>20372.003000000001</v>
      </c>
      <c r="G66" s="289">
        <v>23929.276300000001</v>
      </c>
      <c r="H66" s="289">
        <v>17410.094700000001</v>
      </c>
      <c r="I66" s="290">
        <v>6.23</v>
      </c>
      <c r="J66" s="290">
        <v>12.11</v>
      </c>
      <c r="K66" s="290">
        <v>7.83</v>
      </c>
      <c r="L66" s="290">
        <v>179.7089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0.30980000000000002</v>
      </c>
      <c r="C67" s="294">
        <v>23743.3606</v>
      </c>
      <c r="D67" s="295">
        <v>15114.9838</v>
      </c>
      <c r="E67" s="295">
        <v>19680.7909</v>
      </c>
      <c r="F67" s="295">
        <v>27992.044999999998</v>
      </c>
      <c r="G67" s="295">
        <v>31564.871599999999</v>
      </c>
      <c r="H67" s="295">
        <v>23798.784599999999</v>
      </c>
      <c r="I67" s="296">
        <v>21.5</v>
      </c>
      <c r="J67" s="296">
        <v>5.49</v>
      </c>
      <c r="K67" s="296">
        <v>13.36</v>
      </c>
      <c r="L67" s="296">
        <v>180.95050000000001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0.1421</v>
      </c>
      <c r="C68" s="288">
        <v>34636.255899999996</v>
      </c>
      <c r="D68" s="289">
        <v>26739.9205</v>
      </c>
      <c r="E68" s="289">
        <v>30309.451099999998</v>
      </c>
      <c r="F68" s="289">
        <v>37185.655899999998</v>
      </c>
      <c r="G68" s="289">
        <v>39717.169699999999</v>
      </c>
      <c r="H68" s="289">
        <v>33758.637000000002</v>
      </c>
      <c r="I68" s="290">
        <v>11.58</v>
      </c>
      <c r="J68" s="290">
        <v>26.08</v>
      </c>
      <c r="K68" s="290">
        <v>12.89</v>
      </c>
      <c r="L68" s="290">
        <v>166.6489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4.5502000000000002</v>
      </c>
      <c r="C69" s="294">
        <v>25599.963800000001</v>
      </c>
      <c r="D69" s="295">
        <v>17005.4166</v>
      </c>
      <c r="E69" s="295">
        <v>20979.8465</v>
      </c>
      <c r="F69" s="295">
        <v>30438.407999999999</v>
      </c>
      <c r="G69" s="295">
        <v>37866.5452</v>
      </c>
      <c r="H69" s="295">
        <v>26621.048500000001</v>
      </c>
      <c r="I69" s="296">
        <v>17.66</v>
      </c>
      <c r="J69" s="296">
        <v>5.78</v>
      </c>
      <c r="K69" s="296">
        <v>12.79</v>
      </c>
      <c r="L69" s="296">
        <v>171.3888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4.7289000000000003</v>
      </c>
      <c r="C70" s="288">
        <v>26520.473999999998</v>
      </c>
      <c r="D70" s="289">
        <v>16727.052899999999</v>
      </c>
      <c r="E70" s="289">
        <v>19670.021199999999</v>
      </c>
      <c r="F70" s="289">
        <v>33758.492100000003</v>
      </c>
      <c r="G70" s="289">
        <v>42924.0213</v>
      </c>
      <c r="H70" s="289">
        <v>27786.778600000001</v>
      </c>
      <c r="I70" s="290">
        <v>16.52</v>
      </c>
      <c r="J70" s="290">
        <v>5.72</v>
      </c>
      <c r="K70" s="290">
        <v>12.22</v>
      </c>
      <c r="L70" s="290">
        <v>172.23660000000001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0.16520000000000001</v>
      </c>
      <c r="C71" s="294">
        <v>28459.829300000001</v>
      </c>
      <c r="D71" s="295">
        <v>19622.672999999999</v>
      </c>
      <c r="E71" s="295">
        <v>23004.251100000001</v>
      </c>
      <c r="F71" s="295">
        <v>33687.498699999996</v>
      </c>
      <c r="G71" s="295">
        <v>51027.739200000004</v>
      </c>
      <c r="H71" s="295">
        <v>30795.381300000001</v>
      </c>
      <c r="I71" s="296">
        <v>17.38</v>
      </c>
      <c r="J71" s="296">
        <v>7.3</v>
      </c>
      <c r="K71" s="296">
        <v>12.09</v>
      </c>
      <c r="L71" s="296">
        <v>172.21870000000001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2.3157999999999999</v>
      </c>
      <c r="C72" s="288">
        <v>29564.9863</v>
      </c>
      <c r="D72" s="289">
        <v>20589.7117</v>
      </c>
      <c r="E72" s="289">
        <v>23627.701099999998</v>
      </c>
      <c r="F72" s="289">
        <v>41976.9375</v>
      </c>
      <c r="G72" s="289">
        <v>51387.654799999997</v>
      </c>
      <c r="H72" s="289">
        <v>33032.089099999997</v>
      </c>
      <c r="I72" s="290">
        <v>20.88</v>
      </c>
      <c r="J72" s="290">
        <v>8.01</v>
      </c>
      <c r="K72" s="290">
        <v>11.34</v>
      </c>
      <c r="L72" s="290">
        <v>172.72900000000001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0.97529999999999994</v>
      </c>
      <c r="C73" s="294">
        <v>29155.389299999999</v>
      </c>
      <c r="D73" s="295">
        <v>22333.9755</v>
      </c>
      <c r="E73" s="295">
        <v>25052.2297</v>
      </c>
      <c r="F73" s="295">
        <v>36835.330300000001</v>
      </c>
      <c r="G73" s="295">
        <v>43407.638299999999</v>
      </c>
      <c r="H73" s="295">
        <v>31473.460899999998</v>
      </c>
      <c r="I73" s="296">
        <v>19.52</v>
      </c>
      <c r="J73" s="296">
        <v>7.62</v>
      </c>
      <c r="K73" s="296">
        <v>10.36</v>
      </c>
      <c r="L73" s="296">
        <v>175.3502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0.36</v>
      </c>
      <c r="C74" s="288">
        <v>48473.272499999999</v>
      </c>
      <c r="D74" s="289">
        <v>30416.2592</v>
      </c>
      <c r="E74" s="289">
        <v>44430.789199999999</v>
      </c>
      <c r="F74" s="289">
        <v>51665.7399</v>
      </c>
      <c r="G74" s="289">
        <v>54961.341800000002</v>
      </c>
      <c r="H74" s="289">
        <v>46698.235000000001</v>
      </c>
      <c r="I74" s="290">
        <v>21.26</v>
      </c>
      <c r="J74" s="290">
        <v>6.06</v>
      </c>
      <c r="K74" s="290">
        <v>11.91</v>
      </c>
      <c r="L74" s="290">
        <v>165.1729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0.2303</v>
      </c>
      <c r="C75" s="294">
        <v>19131.608700000001</v>
      </c>
      <c r="D75" s="295">
        <v>15611</v>
      </c>
      <c r="E75" s="295">
        <v>17624.4113</v>
      </c>
      <c r="F75" s="295">
        <v>20710.444100000001</v>
      </c>
      <c r="G75" s="295">
        <v>22806.2441</v>
      </c>
      <c r="H75" s="295">
        <v>19220.050999999999</v>
      </c>
      <c r="I75" s="296">
        <v>7.57</v>
      </c>
      <c r="J75" s="296">
        <v>7.48</v>
      </c>
      <c r="K75" s="296">
        <v>15.61</v>
      </c>
      <c r="L75" s="296">
        <v>168.76490000000001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0.84409999999999996</v>
      </c>
      <c r="C76" s="288">
        <v>25469.518400000001</v>
      </c>
      <c r="D76" s="289">
        <v>18607.640899999999</v>
      </c>
      <c r="E76" s="289">
        <v>20701.925800000001</v>
      </c>
      <c r="F76" s="289">
        <v>31583.349399999999</v>
      </c>
      <c r="G76" s="289">
        <v>39559.7143</v>
      </c>
      <c r="H76" s="289">
        <v>27355.556100000002</v>
      </c>
      <c r="I76" s="290">
        <v>18.05</v>
      </c>
      <c r="J76" s="290">
        <v>10.37</v>
      </c>
      <c r="K76" s="290">
        <v>12.01</v>
      </c>
      <c r="L76" s="290">
        <v>171.12469999999999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0.94610000000000005</v>
      </c>
      <c r="C77" s="294">
        <v>26868.3292</v>
      </c>
      <c r="D77" s="295">
        <v>17328.819800000001</v>
      </c>
      <c r="E77" s="295">
        <v>22073.812699999999</v>
      </c>
      <c r="F77" s="295">
        <v>31556.343400000002</v>
      </c>
      <c r="G77" s="295">
        <v>37720.381300000001</v>
      </c>
      <c r="H77" s="295">
        <v>27465.328699999998</v>
      </c>
      <c r="I77" s="296">
        <v>13.63</v>
      </c>
      <c r="J77" s="296">
        <v>14.97</v>
      </c>
      <c r="K77" s="296">
        <v>12.51</v>
      </c>
      <c r="L77" s="296">
        <v>170.19919999999999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0.2853</v>
      </c>
      <c r="C78" s="288">
        <v>23917.6639</v>
      </c>
      <c r="D78" s="289">
        <v>17495.462500000001</v>
      </c>
      <c r="E78" s="289">
        <v>21465.766599999999</v>
      </c>
      <c r="F78" s="289">
        <v>26213.824199999999</v>
      </c>
      <c r="G78" s="289">
        <v>29750.269899999999</v>
      </c>
      <c r="H78" s="289">
        <v>24036.566800000001</v>
      </c>
      <c r="I78" s="290">
        <v>20.57</v>
      </c>
      <c r="J78" s="290">
        <v>10.210000000000001</v>
      </c>
      <c r="K78" s="290">
        <v>12.99</v>
      </c>
      <c r="L78" s="290">
        <v>172.02860000000001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2.2747000000000002</v>
      </c>
      <c r="C79" s="294">
        <v>25018.992699999999</v>
      </c>
      <c r="D79" s="295">
        <v>18427.428899999999</v>
      </c>
      <c r="E79" s="295">
        <v>21440.860100000002</v>
      </c>
      <c r="F79" s="295">
        <v>28059.4728</v>
      </c>
      <c r="G79" s="295">
        <v>32908.624199999998</v>
      </c>
      <c r="H79" s="295">
        <v>25445.2192</v>
      </c>
      <c r="I79" s="296">
        <v>21.13</v>
      </c>
      <c r="J79" s="296">
        <v>14.32</v>
      </c>
      <c r="K79" s="296">
        <v>11.84</v>
      </c>
      <c r="L79" s="296">
        <v>170.97929999999999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1.1402000000000001</v>
      </c>
      <c r="C80" s="288">
        <v>20239.057799999999</v>
      </c>
      <c r="D80" s="289">
        <v>15272.9166</v>
      </c>
      <c r="E80" s="289">
        <v>17088.533200000002</v>
      </c>
      <c r="F80" s="289">
        <v>24433.1855</v>
      </c>
      <c r="G80" s="289">
        <v>28135.679100000001</v>
      </c>
      <c r="H80" s="289">
        <v>21017.9604</v>
      </c>
      <c r="I80" s="290">
        <v>14.12</v>
      </c>
      <c r="J80" s="290">
        <v>8.4700000000000006</v>
      </c>
      <c r="K80" s="290">
        <v>13.78</v>
      </c>
      <c r="L80" s="290">
        <v>176.66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0.36709999999999998</v>
      </c>
      <c r="C81" s="294">
        <v>26382.840100000001</v>
      </c>
      <c r="D81" s="295">
        <v>19275.393</v>
      </c>
      <c r="E81" s="295">
        <v>22327.878499999999</v>
      </c>
      <c r="F81" s="295">
        <v>32067.8004</v>
      </c>
      <c r="G81" s="295">
        <v>37033.712699999996</v>
      </c>
      <c r="H81" s="295">
        <v>27456.1721</v>
      </c>
      <c r="I81" s="296">
        <v>16.79</v>
      </c>
      <c r="J81" s="296">
        <v>14.32</v>
      </c>
      <c r="K81" s="296">
        <v>11.47</v>
      </c>
      <c r="L81" s="296">
        <v>174.745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7.46E-2</v>
      </c>
      <c r="C82" s="288">
        <v>28859.027999999998</v>
      </c>
      <c r="D82" s="289">
        <v>21589.627499999999</v>
      </c>
      <c r="E82" s="289">
        <v>24088.009099999999</v>
      </c>
      <c r="F82" s="289">
        <v>32080.426100000001</v>
      </c>
      <c r="G82" s="289">
        <v>39073.169399999999</v>
      </c>
      <c r="H82" s="289">
        <v>29030.428800000002</v>
      </c>
      <c r="I82" s="290">
        <v>20.100000000000001</v>
      </c>
      <c r="J82" s="290">
        <v>17.71</v>
      </c>
      <c r="K82" s="290">
        <v>9.85</v>
      </c>
      <c r="L82" s="290">
        <v>183.1848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0.37740000000000001</v>
      </c>
      <c r="C83" s="294">
        <v>24781.7647</v>
      </c>
      <c r="D83" s="295">
        <v>17737.391800000001</v>
      </c>
      <c r="E83" s="295">
        <v>21114.599099999999</v>
      </c>
      <c r="F83" s="295">
        <v>28053.3714</v>
      </c>
      <c r="G83" s="295">
        <v>31401.581999999999</v>
      </c>
      <c r="H83" s="295">
        <v>24869.3223</v>
      </c>
      <c r="I83" s="296">
        <v>12.35</v>
      </c>
      <c r="J83" s="296">
        <v>14.25</v>
      </c>
      <c r="K83" s="296">
        <v>11.93</v>
      </c>
      <c r="L83" s="296">
        <v>171.7088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1.0599000000000001</v>
      </c>
      <c r="C84" s="288">
        <v>28688.8334</v>
      </c>
      <c r="D84" s="289">
        <v>19808.121899999998</v>
      </c>
      <c r="E84" s="289">
        <v>23386.0969</v>
      </c>
      <c r="F84" s="289">
        <v>36666.439299999998</v>
      </c>
      <c r="G84" s="289">
        <v>43556.573799999998</v>
      </c>
      <c r="H84" s="289">
        <v>30548.035400000001</v>
      </c>
      <c r="I84" s="290">
        <v>15.74</v>
      </c>
      <c r="J84" s="290">
        <v>15.29</v>
      </c>
      <c r="K84" s="290">
        <v>11.51</v>
      </c>
      <c r="L84" s="290">
        <v>171.8621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1.4919</v>
      </c>
      <c r="C85" s="294">
        <v>31998.384099999999</v>
      </c>
      <c r="D85" s="295">
        <v>16558.483700000001</v>
      </c>
      <c r="E85" s="295">
        <v>25398.058799999999</v>
      </c>
      <c r="F85" s="295">
        <v>40764.1976</v>
      </c>
      <c r="G85" s="295">
        <v>43892.7117</v>
      </c>
      <c r="H85" s="295">
        <v>32373.001400000001</v>
      </c>
      <c r="I85" s="296">
        <v>16.420000000000002</v>
      </c>
      <c r="J85" s="296">
        <v>8.51</v>
      </c>
      <c r="K85" s="296">
        <v>13.27</v>
      </c>
      <c r="L85" s="296">
        <v>166.09899999999999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1.8993</v>
      </c>
      <c r="C86" s="288">
        <v>23373.025799999999</v>
      </c>
      <c r="D86" s="289">
        <v>15532.4007</v>
      </c>
      <c r="E86" s="289">
        <v>18572.707299999998</v>
      </c>
      <c r="F86" s="289">
        <v>27222.082900000001</v>
      </c>
      <c r="G86" s="289">
        <v>32282.2647</v>
      </c>
      <c r="H86" s="289">
        <v>23578.645400000001</v>
      </c>
      <c r="I86" s="290">
        <v>13.62</v>
      </c>
      <c r="J86" s="290">
        <v>2.48</v>
      </c>
      <c r="K86" s="290">
        <v>11.93</v>
      </c>
      <c r="L86" s="290">
        <v>174.46789999999999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3.9842</v>
      </c>
      <c r="C87" s="294">
        <v>24102.3747</v>
      </c>
      <c r="D87" s="295">
        <v>18070.058799999999</v>
      </c>
      <c r="E87" s="295">
        <v>21135.1427</v>
      </c>
      <c r="F87" s="295">
        <v>27272.432799999999</v>
      </c>
      <c r="G87" s="295">
        <v>31017.6702</v>
      </c>
      <c r="H87" s="295">
        <v>24523.226900000001</v>
      </c>
      <c r="I87" s="296">
        <v>17.41</v>
      </c>
      <c r="J87" s="296">
        <v>9.84</v>
      </c>
      <c r="K87" s="296">
        <v>12.78</v>
      </c>
      <c r="L87" s="296">
        <v>174.23759999999999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0.2311</v>
      </c>
      <c r="C88" s="288">
        <v>39174.201300000001</v>
      </c>
      <c r="D88" s="289">
        <v>33813.802900000002</v>
      </c>
      <c r="E88" s="289">
        <v>37152.668299999998</v>
      </c>
      <c r="F88" s="289">
        <v>40886.487999999998</v>
      </c>
      <c r="G88" s="289">
        <v>43561.3606</v>
      </c>
      <c r="H88" s="289">
        <v>38284.401400000002</v>
      </c>
      <c r="I88" s="290">
        <v>10.02</v>
      </c>
      <c r="J88" s="290">
        <v>16.010000000000002</v>
      </c>
      <c r="K88" s="290">
        <v>12.14</v>
      </c>
      <c r="L88" s="290">
        <v>165.8398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0.2097</v>
      </c>
      <c r="C89" s="294">
        <v>27151.554400000001</v>
      </c>
      <c r="D89" s="295">
        <v>24540.415799999999</v>
      </c>
      <c r="E89" s="295">
        <v>25858.916499999999</v>
      </c>
      <c r="F89" s="295">
        <v>29604.347699999998</v>
      </c>
      <c r="G89" s="295">
        <v>32257.819500000001</v>
      </c>
      <c r="H89" s="295">
        <v>27699.960500000001</v>
      </c>
      <c r="I89" s="296">
        <v>9.42</v>
      </c>
      <c r="J89" s="296">
        <v>11.3</v>
      </c>
      <c r="K89" s="296">
        <v>12.69</v>
      </c>
      <c r="L89" s="296">
        <v>163.45760000000001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0.68049999999999999</v>
      </c>
      <c r="C90" s="288">
        <v>25786.9496</v>
      </c>
      <c r="D90" s="289">
        <v>18368.434700000002</v>
      </c>
      <c r="E90" s="289">
        <v>20296.146499999999</v>
      </c>
      <c r="F90" s="289">
        <v>25987.681499999999</v>
      </c>
      <c r="G90" s="289">
        <v>28893.5334</v>
      </c>
      <c r="H90" s="289">
        <v>24186.1639</v>
      </c>
      <c r="I90" s="290">
        <v>30.19</v>
      </c>
      <c r="J90" s="290">
        <v>6.17</v>
      </c>
      <c r="K90" s="290">
        <v>10.49</v>
      </c>
      <c r="L90" s="290">
        <v>182.28039999999999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0.24879999999999999</v>
      </c>
      <c r="C91" s="294">
        <v>18921.1132</v>
      </c>
      <c r="D91" s="295">
        <v>14949.136</v>
      </c>
      <c r="E91" s="295">
        <v>16146.75</v>
      </c>
      <c r="F91" s="295">
        <v>25091.7654</v>
      </c>
      <c r="G91" s="295">
        <v>30838.659299999999</v>
      </c>
      <c r="H91" s="295">
        <v>21128.6355</v>
      </c>
      <c r="I91" s="296">
        <v>9.2200000000000006</v>
      </c>
      <c r="J91" s="296">
        <v>11.84</v>
      </c>
      <c r="K91" s="296">
        <v>12.51</v>
      </c>
      <c r="L91" s="296">
        <v>169.8458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4.2652999999999999</v>
      </c>
      <c r="C92" s="288">
        <v>25829.342000000001</v>
      </c>
      <c r="D92" s="289">
        <v>17869.236099999998</v>
      </c>
      <c r="E92" s="289">
        <v>21074.6168</v>
      </c>
      <c r="F92" s="289">
        <v>28522.2081</v>
      </c>
      <c r="G92" s="289">
        <v>31877.746299999999</v>
      </c>
      <c r="H92" s="289">
        <v>25579.768700000001</v>
      </c>
      <c r="I92" s="290">
        <v>20.99</v>
      </c>
      <c r="J92" s="290">
        <v>5.24</v>
      </c>
      <c r="K92" s="290">
        <v>12.25</v>
      </c>
      <c r="L92" s="290">
        <v>172.27070000000001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4.36E-2</v>
      </c>
      <c r="C93" s="294">
        <v>33237.0118</v>
      </c>
      <c r="D93" s="295">
        <v>21685.4067</v>
      </c>
      <c r="E93" s="295">
        <v>27486.678899999999</v>
      </c>
      <c r="F93" s="295">
        <v>35541.566899999998</v>
      </c>
      <c r="G93" s="295">
        <v>39227.175300000003</v>
      </c>
      <c r="H93" s="295">
        <v>32174.2634</v>
      </c>
      <c r="I93" s="296">
        <v>27.33</v>
      </c>
      <c r="J93" s="296">
        <v>2.75</v>
      </c>
      <c r="K93" s="296">
        <v>11.11</v>
      </c>
      <c r="L93" s="296">
        <v>189.22030000000001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0.51649999999999996</v>
      </c>
      <c r="C94" s="288">
        <v>22477.755499999999</v>
      </c>
      <c r="D94" s="289">
        <v>17341.378799999999</v>
      </c>
      <c r="E94" s="289">
        <v>18585.605100000001</v>
      </c>
      <c r="F94" s="289">
        <v>25572.8825</v>
      </c>
      <c r="G94" s="289">
        <v>34754.1469</v>
      </c>
      <c r="H94" s="289">
        <v>23372.5645</v>
      </c>
      <c r="I94" s="290">
        <v>22.04</v>
      </c>
      <c r="J94" s="290">
        <v>6.92</v>
      </c>
      <c r="K94" s="290">
        <v>11.1</v>
      </c>
      <c r="L94" s="290">
        <v>167.77879999999999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2.6587000000000001</v>
      </c>
      <c r="C95" s="294">
        <v>16531.087</v>
      </c>
      <c r="D95" s="295">
        <v>11295.0059</v>
      </c>
      <c r="E95" s="295">
        <v>12116.9166</v>
      </c>
      <c r="F95" s="295">
        <v>23746.033299999999</v>
      </c>
      <c r="G95" s="295">
        <v>31109.307100000002</v>
      </c>
      <c r="H95" s="295">
        <v>18889.630700000002</v>
      </c>
      <c r="I95" s="296">
        <v>11.01</v>
      </c>
      <c r="J95" s="296">
        <v>4.79</v>
      </c>
      <c r="K95" s="296">
        <v>11.01</v>
      </c>
      <c r="L95" s="296">
        <v>173.46190000000001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0.88900000000000001</v>
      </c>
      <c r="C96" s="288">
        <v>21314.7873</v>
      </c>
      <c r="D96" s="289">
        <v>15782.113499999999</v>
      </c>
      <c r="E96" s="289">
        <v>17348.836899999998</v>
      </c>
      <c r="F96" s="289">
        <v>26134.332999999999</v>
      </c>
      <c r="G96" s="289">
        <v>37158.4162</v>
      </c>
      <c r="H96" s="289">
        <v>23677.293300000001</v>
      </c>
      <c r="I96" s="290">
        <v>13.12</v>
      </c>
      <c r="J96" s="290">
        <v>7.34</v>
      </c>
      <c r="K96" s="290">
        <v>10.25</v>
      </c>
      <c r="L96" s="290">
        <v>175.51150000000001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/>
      <c r="B97" s="293"/>
      <c r="C97" s="294"/>
      <c r="D97" s="295"/>
      <c r="E97" s="295"/>
      <c r="F97" s="295"/>
      <c r="G97" s="295"/>
      <c r="H97" s="295"/>
      <c r="I97" s="296"/>
      <c r="J97" s="296"/>
      <c r="K97" s="296"/>
      <c r="L97" s="296"/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97"/>
      <c r="B98" s="298"/>
      <c r="C98" s="299"/>
      <c r="D98" s="300"/>
      <c r="E98" s="300"/>
      <c r="F98" s="300"/>
      <c r="G98" s="300"/>
      <c r="H98" s="300"/>
      <c r="I98" s="301"/>
      <c r="J98" s="301"/>
      <c r="K98" s="301"/>
      <c r="L98" s="301"/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/>
      <c r="B99" s="293"/>
      <c r="C99" s="294"/>
      <c r="D99" s="295"/>
      <c r="E99" s="295"/>
      <c r="F99" s="295"/>
      <c r="G99" s="295"/>
      <c r="H99" s="295"/>
      <c r="I99" s="296"/>
      <c r="J99" s="296"/>
      <c r="K99" s="296"/>
      <c r="L99" s="296"/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97"/>
      <c r="B100" s="298"/>
      <c r="C100" s="299"/>
      <c r="D100" s="300"/>
      <c r="E100" s="300"/>
      <c r="F100" s="300"/>
      <c r="G100" s="300"/>
      <c r="H100" s="300"/>
      <c r="I100" s="301"/>
      <c r="J100" s="301"/>
      <c r="K100" s="301"/>
      <c r="L100" s="301"/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/>
      <c r="B101" s="293"/>
      <c r="C101" s="294"/>
      <c r="D101" s="295"/>
      <c r="E101" s="295"/>
      <c r="F101" s="295"/>
      <c r="G101" s="295"/>
      <c r="H101" s="295"/>
      <c r="I101" s="296"/>
      <c r="J101" s="296"/>
      <c r="K101" s="296"/>
      <c r="L101" s="296"/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97"/>
      <c r="B102" s="298"/>
      <c r="C102" s="299"/>
      <c r="D102" s="300"/>
      <c r="E102" s="300"/>
      <c r="F102" s="300"/>
      <c r="G102" s="300"/>
      <c r="H102" s="300"/>
      <c r="I102" s="301"/>
      <c r="J102" s="301"/>
      <c r="K102" s="301"/>
      <c r="L102" s="301"/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/>
      <c r="B103" s="293"/>
      <c r="C103" s="294"/>
      <c r="D103" s="295"/>
      <c r="E103" s="295"/>
      <c r="F103" s="295"/>
      <c r="G103" s="295"/>
      <c r="H103" s="295"/>
      <c r="I103" s="296"/>
      <c r="J103" s="296"/>
      <c r="K103" s="296"/>
      <c r="L103" s="296"/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97"/>
      <c r="B104" s="298"/>
      <c r="C104" s="299"/>
      <c r="D104" s="300"/>
      <c r="E104" s="300"/>
      <c r="F104" s="300"/>
      <c r="G104" s="300"/>
      <c r="H104" s="300"/>
      <c r="I104" s="301"/>
      <c r="J104" s="301"/>
      <c r="K104" s="301"/>
      <c r="L104" s="301"/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/>
      <c r="B105" s="293"/>
      <c r="C105" s="294"/>
      <c r="D105" s="295"/>
      <c r="E105" s="295"/>
      <c r="F105" s="295"/>
      <c r="G105" s="295"/>
      <c r="H105" s="295"/>
      <c r="I105" s="296"/>
      <c r="J105" s="296"/>
      <c r="K105" s="296"/>
      <c r="L105" s="296"/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97"/>
      <c r="B106" s="298"/>
      <c r="C106" s="299"/>
      <c r="D106" s="300"/>
      <c r="E106" s="300"/>
      <c r="F106" s="300"/>
      <c r="G106" s="300"/>
      <c r="H106" s="300"/>
      <c r="I106" s="301"/>
      <c r="J106" s="301"/>
      <c r="K106" s="301"/>
      <c r="L106" s="301"/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/>
      <c r="B107" s="293"/>
      <c r="C107" s="294"/>
      <c r="D107" s="295"/>
      <c r="E107" s="295"/>
      <c r="F107" s="295"/>
      <c r="G107" s="295"/>
      <c r="H107" s="295"/>
      <c r="I107" s="296"/>
      <c r="J107" s="296"/>
      <c r="K107" s="296"/>
      <c r="L107" s="296"/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97"/>
      <c r="B108" s="298"/>
      <c r="C108" s="299"/>
      <c r="D108" s="300"/>
      <c r="E108" s="300"/>
      <c r="F108" s="300"/>
      <c r="G108" s="300"/>
      <c r="H108" s="300"/>
      <c r="I108" s="301"/>
      <c r="J108" s="301"/>
      <c r="K108" s="301"/>
      <c r="L108" s="301"/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/>
      <c r="B109" s="293"/>
      <c r="C109" s="294"/>
      <c r="D109" s="295"/>
      <c r="E109" s="295"/>
      <c r="F109" s="295"/>
      <c r="G109" s="295"/>
      <c r="H109" s="295"/>
      <c r="I109" s="296"/>
      <c r="J109" s="296"/>
      <c r="K109" s="296"/>
      <c r="L109" s="296"/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97"/>
      <c r="B110" s="298"/>
      <c r="C110" s="299"/>
      <c r="D110" s="300"/>
      <c r="E110" s="300"/>
      <c r="F110" s="300"/>
      <c r="G110" s="300"/>
      <c r="H110" s="300"/>
      <c r="I110" s="301"/>
      <c r="J110" s="301"/>
      <c r="K110" s="301"/>
      <c r="L110" s="301"/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/>
      <c r="B111" s="293"/>
      <c r="C111" s="294"/>
      <c r="D111" s="295"/>
      <c r="E111" s="295"/>
      <c r="F111" s="295"/>
      <c r="G111" s="295"/>
      <c r="H111" s="295"/>
      <c r="I111" s="296"/>
      <c r="J111" s="296"/>
      <c r="K111" s="296"/>
      <c r="L111" s="296"/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97"/>
      <c r="B112" s="298"/>
      <c r="C112" s="299"/>
      <c r="D112" s="300"/>
      <c r="E112" s="300"/>
      <c r="F112" s="300"/>
      <c r="G112" s="300"/>
      <c r="H112" s="300"/>
      <c r="I112" s="301"/>
      <c r="J112" s="301"/>
      <c r="K112" s="301"/>
      <c r="L112" s="301"/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/>
      <c r="B113" s="293"/>
      <c r="C113" s="294"/>
      <c r="D113" s="295"/>
      <c r="E113" s="295"/>
      <c r="F113" s="295"/>
      <c r="G113" s="295"/>
      <c r="H113" s="295"/>
      <c r="I113" s="296"/>
      <c r="J113" s="296"/>
      <c r="K113" s="296"/>
      <c r="L113" s="296"/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97"/>
      <c r="B114" s="298"/>
      <c r="C114" s="299"/>
      <c r="D114" s="300"/>
      <c r="E114" s="300"/>
      <c r="F114" s="300"/>
      <c r="G114" s="300"/>
      <c r="H114" s="300"/>
      <c r="I114" s="301"/>
      <c r="J114" s="301"/>
      <c r="K114" s="301"/>
      <c r="L114" s="301"/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/>
      <c r="B115" s="293"/>
      <c r="C115" s="294"/>
      <c r="D115" s="295"/>
      <c r="E115" s="295"/>
      <c r="F115" s="295"/>
      <c r="G115" s="295"/>
      <c r="H115" s="295"/>
      <c r="I115" s="296"/>
      <c r="J115" s="296"/>
      <c r="K115" s="296"/>
      <c r="L115" s="296"/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97"/>
      <c r="B116" s="298"/>
      <c r="C116" s="299"/>
      <c r="D116" s="300"/>
      <c r="E116" s="300"/>
      <c r="F116" s="300"/>
      <c r="G116" s="300"/>
      <c r="H116" s="300"/>
      <c r="I116" s="301"/>
      <c r="J116" s="301"/>
      <c r="K116" s="301"/>
      <c r="L116" s="301"/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/>
      <c r="B117" s="293"/>
      <c r="C117" s="294"/>
      <c r="D117" s="295"/>
      <c r="E117" s="295"/>
      <c r="F117" s="295"/>
      <c r="G117" s="295"/>
      <c r="H117" s="295"/>
      <c r="I117" s="296"/>
      <c r="J117" s="296"/>
      <c r="K117" s="296"/>
      <c r="L117" s="296"/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97"/>
      <c r="B118" s="298"/>
      <c r="C118" s="299"/>
      <c r="D118" s="300"/>
      <c r="E118" s="300"/>
      <c r="F118" s="300"/>
      <c r="G118" s="300"/>
      <c r="H118" s="300"/>
      <c r="I118" s="301"/>
      <c r="J118" s="301"/>
      <c r="K118" s="301"/>
      <c r="L118" s="301"/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/>
      <c r="B119" s="293"/>
      <c r="C119" s="294"/>
      <c r="D119" s="295"/>
      <c r="E119" s="295"/>
      <c r="F119" s="295"/>
      <c r="G119" s="295"/>
      <c r="H119" s="295"/>
      <c r="I119" s="296"/>
      <c r="J119" s="296"/>
      <c r="K119" s="296"/>
      <c r="L119" s="296"/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97"/>
      <c r="B120" s="298"/>
      <c r="C120" s="299"/>
      <c r="D120" s="300"/>
      <c r="E120" s="300"/>
      <c r="F120" s="300"/>
      <c r="G120" s="300"/>
      <c r="H120" s="300"/>
      <c r="I120" s="301"/>
      <c r="J120" s="301"/>
      <c r="K120" s="301"/>
      <c r="L120" s="301"/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/>
      <c r="B121" s="293"/>
      <c r="C121" s="294"/>
      <c r="D121" s="295"/>
      <c r="E121" s="295"/>
      <c r="F121" s="295"/>
      <c r="G121" s="295"/>
      <c r="H121" s="295"/>
      <c r="I121" s="296"/>
      <c r="J121" s="296"/>
      <c r="K121" s="296"/>
      <c r="L121" s="296"/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97"/>
      <c r="B122" s="298"/>
      <c r="C122" s="299"/>
      <c r="D122" s="300"/>
      <c r="E122" s="300"/>
      <c r="F122" s="300"/>
      <c r="G122" s="300"/>
      <c r="H122" s="300"/>
      <c r="I122" s="301"/>
      <c r="J122" s="301"/>
      <c r="K122" s="301"/>
      <c r="L122" s="301"/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/>
      <c r="B123" s="293"/>
      <c r="C123" s="294"/>
      <c r="D123" s="295"/>
      <c r="E123" s="295"/>
      <c r="F123" s="295"/>
      <c r="G123" s="295"/>
      <c r="H123" s="295"/>
      <c r="I123" s="296"/>
      <c r="J123" s="296"/>
      <c r="K123" s="296"/>
      <c r="L123" s="296"/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97"/>
      <c r="B124" s="298"/>
      <c r="C124" s="299"/>
      <c r="D124" s="300"/>
      <c r="E124" s="300"/>
      <c r="F124" s="300"/>
      <c r="G124" s="300"/>
      <c r="H124" s="300"/>
      <c r="I124" s="301"/>
      <c r="J124" s="301"/>
      <c r="K124" s="301"/>
      <c r="L124" s="301"/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/>
      <c r="B125" s="293"/>
      <c r="C125" s="294"/>
      <c r="D125" s="295"/>
      <c r="E125" s="295"/>
      <c r="F125" s="295"/>
      <c r="G125" s="295"/>
      <c r="H125" s="295"/>
      <c r="I125" s="296"/>
      <c r="J125" s="296"/>
      <c r="K125" s="296"/>
      <c r="L125" s="296"/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97"/>
      <c r="B126" s="298"/>
      <c r="C126" s="299"/>
      <c r="D126" s="300"/>
      <c r="E126" s="300"/>
      <c r="F126" s="300"/>
      <c r="G126" s="300"/>
      <c r="H126" s="300"/>
      <c r="I126" s="301"/>
      <c r="J126" s="301"/>
      <c r="K126" s="301"/>
      <c r="L126" s="301"/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/>
      <c r="B127" s="293"/>
      <c r="C127" s="294"/>
      <c r="D127" s="295"/>
      <c r="E127" s="295"/>
      <c r="F127" s="295"/>
      <c r="G127" s="295"/>
      <c r="H127" s="295"/>
      <c r="I127" s="296"/>
      <c r="J127" s="296"/>
      <c r="K127" s="296"/>
      <c r="L127" s="296"/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97"/>
      <c r="B128" s="298"/>
      <c r="C128" s="299"/>
      <c r="D128" s="300"/>
      <c r="E128" s="300"/>
      <c r="F128" s="300"/>
      <c r="G128" s="300"/>
      <c r="H128" s="300"/>
      <c r="I128" s="301"/>
      <c r="J128" s="301"/>
      <c r="K128" s="301"/>
      <c r="L128" s="301"/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/>
      <c r="B129" s="293"/>
      <c r="C129" s="294"/>
      <c r="D129" s="295"/>
      <c r="E129" s="295"/>
      <c r="F129" s="295"/>
      <c r="G129" s="295"/>
      <c r="H129" s="295"/>
      <c r="I129" s="296"/>
      <c r="J129" s="296"/>
      <c r="K129" s="296"/>
      <c r="L129" s="296"/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97"/>
      <c r="B130" s="298"/>
      <c r="C130" s="299"/>
      <c r="D130" s="300"/>
      <c r="E130" s="300"/>
      <c r="F130" s="300"/>
      <c r="G130" s="300"/>
      <c r="H130" s="300"/>
      <c r="I130" s="301"/>
      <c r="J130" s="301"/>
      <c r="K130" s="301"/>
      <c r="L130" s="301"/>
      <c r="M130"/>
      <c r="N130" s="266"/>
      <c r="O130" s="291"/>
      <c r="P130" s="291"/>
      <c r="Q130" s="291"/>
      <c r="R130" s="98"/>
      <c r="S130" s="302"/>
      <c r="T130" s="302"/>
      <c r="U130" s="302"/>
    </row>
    <row r="131" spans="1:21" s="285" customFormat="1" ht="13.5" customHeight="1" x14ac:dyDescent="0.2">
      <c r="A131" s="292"/>
      <c r="B131" s="293"/>
      <c r="C131" s="294"/>
      <c r="D131" s="295"/>
      <c r="E131" s="295"/>
      <c r="F131" s="295"/>
      <c r="G131" s="295"/>
      <c r="H131" s="295"/>
      <c r="I131" s="296"/>
      <c r="J131" s="296"/>
      <c r="K131" s="296"/>
      <c r="L131" s="296"/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97"/>
      <c r="B132" s="298"/>
      <c r="C132" s="299"/>
      <c r="D132" s="300"/>
      <c r="E132" s="300"/>
      <c r="F132" s="300"/>
      <c r="G132" s="300"/>
      <c r="H132" s="300"/>
      <c r="I132" s="301"/>
      <c r="J132" s="301"/>
      <c r="K132" s="301"/>
      <c r="L132" s="301"/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/>
      <c r="B133" s="293"/>
      <c r="C133" s="294"/>
      <c r="D133" s="295"/>
      <c r="E133" s="295"/>
      <c r="F133" s="295"/>
      <c r="G133" s="295"/>
      <c r="H133" s="295"/>
      <c r="I133" s="296"/>
      <c r="J133" s="296"/>
      <c r="K133" s="296"/>
      <c r="L133" s="296"/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97"/>
      <c r="B134" s="298"/>
      <c r="C134" s="299"/>
      <c r="D134" s="300"/>
      <c r="E134" s="300"/>
      <c r="F134" s="300"/>
      <c r="G134" s="300"/>
      <c r="H134" s="300"/>
      <c r="I134" s="301"/>
      <c r="J134" s="301"/>
      <c r="K134" s="301"/>
      <c r="L134" s="301"/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/>
      <c r="B135" s="293"/>
      <c r="C135" s="294"/>
      <c r="D135" s="295"/>
      <c r="E135" s="295"/>
      <c r="F135" s="295"/>
      <c r="G135" s="295"/>
      <c r="H135" s="295"/>
      <c r="I135" s="296"/>
      <c r="J135" s="296"/>
      <c r="K135" s="296"/>
      <c r="L135" s="296"/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97"/>
      <c r="B136" s="298"/>
      <c r="C136" s="299"/>
      <c r="D136" s="300"/>
      <c r="E136" s="300"/>
      <c r="F136" s="300"/>
      <c r="G136" s="300"/>
      <c r="H136" s="300"/>
      <c r="I136" s="301"/>
      <c r="J136" s="301"/>
      <c r="K136" s="301"/>
      <c r="L136" s="301"/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/>
      <c r="B137" s="293"/>
      <c r="C137" s="294"/>
      <c r="D137" s="295"/>
      <c r="E137" s="295"/>
      <c r="F137" s="295"/>
      <c r="G137" s="295"/>
      <c r="H137" s="295"/>
      <c r="I137" s="296"/>
      <c r="J137" s="296"/>
      <c r="K137" s="296"/>
      <c r="L137" s="296"/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97"/>
      <c r="B138" s="298"/>
      <c r="C138" s="299"/>
      <c r="D138" s="300"/>
      <c r="E138" s="300"/>
      <c r="F138" s="300"/>
      <c r="G138" s="300"/>
      <c r="H138" s="300"/>
      <c r="I138" s="301"/>
      <c r="J138" s="301"/>
      <c r="K138" s="301"/>
      <c r="L138" s="301"/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/>
      <c r="B139" s="293"/>
      <c r="C139" s="294"/>
      <c r="D139" s="295"/>
      <c r="E139" s="295"/>
      <c r="F139" s="295"/>
      <c r="G139" s="295"/>
      <c r="H139" s="295"/>
      <c r="I139" s="296"/>
      <c r="J139" s="296"/>
      <c r="K139" s="296"/>
      <c r="L139" s="296"/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7"/>
      <c r="B140" s="298"/>
      <c r="C140" s="299"/>
      <c r="D140" s="300"/>
      <c r="E140" s="300"/>
      <c r="F140" s="300"/>
      <c r="G140" s="300"/>
      <c r="H140" s="300"/>
      <c r="I140" s="301"/>
      <c r="J140" s="301"/>
      <c r="K140" s="301"/>
      <c r="L140" s="301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7"/>
      <c r="B142" s="298"/>
      <c r="C142" s="299"/>
      <c r="D142" s="300"/>
      <c r="E142" s="300"/>
      <c r="F142" s="300"/>
      <c r="G142" s="300"/>
      <c r="H142" s="300"/>
      <c r="I142" s="301"/>
      <c r="J142" s="301"/>
      <c r="K142" s="301"/>
      <c r="L142" s="301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7"/>
      <c r="B144" s="298"/>
      <c r="C144" s="299"/>
      <c r="D144" s="300"/>
      <c r="E144" s="300"/>
      <c r="F144" s="300"/>
      <c r="G144" s="300"/>
      <c r="H144" s="300"/>
      <c r="I144" s="301"/>
      <c r="J144" s="301"/>
      <c r="K144" s="301"/>
      <c r="L144" s="301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7"/>
      <c r="B146" s="298"/>
      <c r="C146" s="299"/>
      <c r="D146" s="300"/>
      <c r="E146" s="300"/>
      <c r="F146" s="300"/>
      <c r="G146" s="300"/>
      <c r="H146" s="300"/>
      <c r="I146" s="301"/>
      <c r="J146" s="301"/>
      <c r="K146" s="301"/>
      <c r="L146" s="301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7"/>
      <c r="B148" s="298"/>
      <c r="C148" s="299"/>
      <c r="D148" s="300"/>
      <c r="E148" s="300"/>
      <c r="F148" s="300"/>
      <c r="G148" s="300"/>
      <c r="H148" s="300"/>
      <c r="I148" s="301"/>
      <c r="J148" s="301"/>
      <c r="K148" s="301"/>
      <c r="L148" s="301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7"/>
      <c r="B150" s="298"/>
      <c r="C150" s="299"/>
      <c r="D150" s="300"/>
      <c r="E150" s="300"/>
      <c r="F150" s="300"/>
      <c r="G150" s="300"/>
      <c r="H150" s="300"/>
      <c r="I150" s="301"/>
      <c r="J150" s="301"/>
      <c r="K150" s="301"/>
      <c r="L150" s="301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7"/>
      <c r="B152" s="298"/>
      <c r="C152" s="299"/>
      <c r="D152" s="300"/>
      <c r="E152" s="300"/>
      <c r="F152" s="300"/>
      <c r="G152" s="300"/>
      <c r="H152" s="300"/>
      <c r="I152" s="301"/>
      <c r="J152" s="301"/>
      <c r="K152" s="301"/>
      <c r="L152" s="301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7"/>
      <c r="B154" s="298"/>
      <c r="C154" s="299"/>
      <c r="D154" s="300"/>
      <c r="E154" s="300"/>
      <c r="F154" s="300"/>
      <c r="G154" s="300"/>
      <c r="H154" s="300"/>
      <c r="I154" s="301"/>
      <c r="J154" s="301"/>
      <c r="K154" s="301"/>
      <c r="L154" s="301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7"/>
      <c r="B156" s="298"/>
      <c r="C156" s="299"/>
      <c r="D156" s="300"/>
      <c r="E156" s="300"/>
      <c r="F156" s="300"/>
      <c r="G156" s="300"/>
      <c r="H156" s="300"/>
      <c r="I156" s="301"/>
      <c r="J156" s="301"/>
      <c r="K156" s="301"/>
      <c r="L156" s="301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7"/>
      <c r="B158" s="298"/>
      <c r="C158" s="299"/>
      <c r="D158" s="300"/>
      <c r="E158" s="300"/>
      <c r="F158" s="300"/>
      <c r="G158" s="300"/>
      <c r="H158" s="300"/>
      <c r="I158" s="301"/>
      <c r="J158" s="301"/>
      <c r="K158" s="301"/>
      <c r="L158" s="301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1801-A5B1-45E3-9C57-6F912F3D66A6}">
  <sheetPr codeName="List34">
    <tabColor theme="1" tint="0.34998626667073579"/>
  </sheetPr>
  <dimension ref="A1:S38"/>
  <sheetViews>
    <sheetView showGridLines="0" topLeftCell="A16" zoomScale="75" zoomScaleNormal="75" zoomScaleSheetLayoutView="100" workbookViewId="0">
      <selection activeCell="O40" sqref="O40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210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211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Kraj Vysočina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212</v>
      </c>
      <c r="C7" s="27"/>
      <c r="D7" s="49">
        <v>146.20500000000001</v>
      </c>
      <c r="E7" s="28" t="s">
        <v>25</v>
      </c>
      <c r="G7" s="313"/>
    </row>
    <row r="8" spans="1:19" s="22" customFormat="1" ht="20.45" customHeight="1" x14ac:dyDescent="0.25">
      <c r="B8" s="31" t="s">
        <v>213</v>
      </c>
      <c r="C8" s="31"/>
      <c r="D8" s="32">
        <v>4.2024999999999997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214</v>
      </c>
      <c r="D11" s="48">
        <v>123.58329999999999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215</v>
      </c>
      <c r="D12" s="48">
        <v>140.3167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216</v>
      </c>
      <c r="D13" s="48">
        <v>149.64580000000001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217</v>
      </c>
      <c r="D14" s="48">
        <v>157.25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218</v>
      </c>
      <c r="D15" s="48">
        <v>165.66829999999999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219</v>
      </c>
      <c r="C17" s="27"/>
      <c r="D17" s="49">
        <v>27.3813</v>
      </c>
      <c r="E17" s="28" t="s">
        <v>25</v>
      </c>
    </row>
    <row r="18" spans="2:10" s="30" customFormat="1" ht="20.45" customHeight="1" x14ac:dyDescent="0.2">
      <c r="B18" s="47" t="s">
        <v>220</v>
      </c>
      <c r="C18" s="37"/>
      <c r="D18" s="319">
        <v>14.074199999999999</v>
      </c>
      <c r="E18" s="39" t="s">
        <v>25</v>
      </c>
    </row>
    <row r="19" spans="2:10" s="30" customFormat="1" ht="20.45" customHeight="1" x14ac:dyDescent="0.2">
      <c r="B19" s="47" t="s">
        <v>221</v>
      </c>
      <c r="C19" s="37"/>
      <c r="D19" s="319">
        <v>7.0795000000000003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222</v>
      </c>
      <c r="I23" s="313">
        <f>D7-D8</f>
        <v>142.00250000000003</v>
      </c>
      <c r="J23" s="326" t="str">
        <f>H23&amp;" "&amp;TEXT(I23/($I$23+$I$25+$I$26+$I$27)*100,0)&amp;" %"</f>
        <v>Průměrná měsíční odpracovaná doba bez přesčasu 84 %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223</v>
      </c>
      <c r="I24" s="41">
        <f>D17</f>
        <v>27.3813</v>
      </c>
      <c r="J24" s="326" t="str">
        <f>H24&amp;" "&amp;TEXT((I25/($I$23+$I$25+$I$26+$I$27)*100)+(I26/($I$23+$I$25+$I$26+$I$27)*100)+(I27/($I$23+$I$25+$I$26+$I$27)*100),0)&amp;" %"</f>
        <v>Průměrná měsíční neodpracovaná doba 16 %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224</v>
      </c>
      <c r="I25" s="41">
        <f>D18</f>
        <v>14.074199999999999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225</v>
      </c>
      <c r="I26" s="41">
        <f>D19</f>
        <v>7.0795000000000003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226</v>
      </c>
      <c r="I27" s="41">
        <f>(I23+D17)-(I23+D18+D19)</f>
        <v>6.2276000000000238</v>
      </c>
      <c r="J27" s="326" t="str">
        <f>H27&amp;" "&amp;TEXT(ROUND(I24/(I23+I24)*100,0)-(ROUND(I25/($I$23+$I$25+$I$26+$I$27)*100,0))-(ROUND(I26/($I$23+$I$25+$I$26+$I$27)*100,0)),0)&amp;" %"</f>
        <v>Jiné 4 %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5287-DBB0-4EBC-BFA6-FFCD7CAB0923}">
  <sheetPr codeName="List39">
    <tabColor theme="0" tint="-0.249977111117893"/>
  </sheetPr>
  <dimension ref="A1:Q1432"/>
  <sheetViews>
    <sheetView showGridLines="0" zoomScaleNormal="100" zoomScaleSheetLayoutView="100" workbookViewId="0">
      <selection activeCell="O40" sqref="O40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227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228</v>
      </c>
    </row>
    <row r="3" spans="1:17" ht="14.25" customHeight="1" x14ac:dyDescent="0.2">
      <c r="A3" s="72" t="s">
        <v>229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230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Kraj Vysočina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231</v>
      </c>
      <c r="B8" s="274" t="s">
        <v>232</v>
      </c>
      <c r="C8" s="205" t="s">
        <v>233</v>
      </c>
      <c r="D8" s="205"/>
      <c r="E8" s="205" t="s">
        <v>234</v>
      </c>
      <c r="F8" s="205"/>
      <c r="G8" s="205"/>
    </row>
    <row r="9" spans="1:17" ht="17.25" customHeight="1" x14ac:dyDescent="0.2">
      <c r="A9" s="334"/>
      <c r="B9" s="335"/>
      <c r="C9" s="215" t="s">
        <v>235</v>
      </c>
      <c r="D9" s="215"/>
      <c r="E9" s="215" t="s">
        <v>235</v>
      </c>
      <c r="F9" s="215"/>
      <c r="G9" s="215"/>
    </row>
    <row r="10" spans="1:17" ht="17.25" customHeight="1" x14ac:dyDescent="0.2">
      <c r="A10" s="334"/>
      <c r="B10" s="335"/>
      <c r="C10" s="271" t="s">
        <v>236</v>
      </c>
      <c r="D10" s="271" t="s">
        <v>237</v>
      </c>
      <c r="E10" s="271" t="s">
        <v>236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238</v>
      </c>
      <c r="E11" s="205"/>
      <c r="F11" s="271" t="s">
        <v>239</v>
      </c>
      <c r="G11" s="271" t="s">
        <v>240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0.1948</v>
      </c>
      <c r="C14" s="341">
        <v>144.2681</v>
      </c>
      <c r="D14" s="342">
        <v>0.12570000000000001</v>
      </c>
      <c r="E14" s="342">
        <v>27.313099999999999</v>
      </c>
      <c r="F14" s="342">
        <v>13.0543</v>
      </c>
      <c r="G14" s="342">
        <v>8.3772000000000002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8.72E-2</v>
      </c>
      <c r="C15" s="345">
        <v>148.48259999999999</v>
      </c>
      <c r="D15" s="346">
        <v>1.4987999999999999</v>
      </c>
      <c r="E15" s="346">
        <v>23.733000000000001</v>
      </c>
      <c r="F15" s="346">
        <v>15.720599999999999</v>
      </c>
      <c r="G15" s="346">
        <v>1.0022</v>
      </c>
    </row>
    <row r="16" spans="1:17" ht="13.15" customHeight="1" x14ac:dyDescent="0.2">
      <c r="A16" s="339" t="s">
        <v>127</v>
      </c>
      <c r="B16" s="340">
        <v>0.155</v>
      </c>
      <c r="C16" s="341">
        <v>146.70429999999999</v>
      </c>
      <c r="D16" s="342">
        <v>1.4331</v>
      </c>
      <c r="E16" s="342">
        <v>23.059699999999999</v>
      </c>
      <c r="F16" s="342">
        <v>15.0435</v>
      </c>
      <c r="G16" s="342">
        <v>1.3418000000000001</v>
      </c>
    </row>
    <row r="17" spans="1:7" ht="13.15" customHeight="1" x14ac:dyDescent="0.2">
      <c r="A17" s="347" t="s">
        <v>128</v>
      </c>
      <c r="B17" s="344">
        <v>0.25130000000000002</v>
      </c>
      <c r="C17" s="345">
        <v>148.892</v>
      </c>
      <c r="D17" s="346">
        <v>0.35289999999999999</v>
      </c>
      <c r="E17" s="346">
        <v>22.131399999999999</v>
      </c>
      <c r="F17" s="346">
        <v>14.531000000000001</v>
      </c>
      <c r="G17" s="346">
        <v>0.94399999999999995</v>
      </c>
    </row>
    <row r="18" spans="1:7" ht="13.15" customHeight="1" x14ac:dyDescent="0.25">
      <c r="A18" s="348" t="s">
        <v>129</v>
      </c>
      <c r="B18" s="340">
        <v>0.1103</v>
      </c>
      <c r="C18" s="341">
        <v>146.73390000000001</v>
      </c>
      <c r="D18" s="342">
        <v>1.4509000000000001</v>
      </c>
      <c r="E18" s="342">
        <v>22.5581</v>
      </c>
      <c r="F18" s="342">
        <v>14.9977</v>
      </c>
      <c r="G18" s="342">
        <v>1.3343</v>
      </c>
    </row>
    <row r="19" spans="1:7" ht="13.15" customHeight="1" x14ac:dyDescent="0.25">
      <c r="A19" s="343" t="s">
        <v>130</v>
      </c>
      <c r="B19" s="344">
        <v>1.1672</v>
      </c>
      <c r="C19" s="345">
        <v>149.4922</v>
      </c>
      <c r="D19" s="346">
        <v>1.1191</v>
      </c>
      <c r="E19" s="346">
        <v>21.335699999999999</v>
      </c>
      <c r="F19" s="346">
        <v>14.087899999999999</v>
      </c>
      <c r="G19" s="346">
        <v>1.3148</v>
      </c>
    </row>
    <row r="20" spans="1:7" ht="13.15" customHeight="1" x14ac:dyDescent="0.25">
      <c r="A20" s="348" t="s">
        <v>131</v>
      </c>
      <c r="B20" s="340">
        <v>0.22670000000000001</v>
      </c>
      <c r="C20" s="341">
        <v>151.24510000000001</v>
      </c>
      <c r="D20" s="342">
        <v>1.0427</v>
      </c>
      <c r="E20" s="342">
        <v>19.715</v>
      </c>
      <c r="F20" s="342">
        <v>12.225899999999999</v>
      </c>
      <c r="G20" s="342">
        <v>1.1127</v>
      </c>
    </row>
    <row r="21" spans="1:7" ht="13.15" customHeight="1" x14ac:dyDescent="0.2">
      <c r="A21" s="347" t="s">
        <v>132</v>
      </c>
      <c r="B21" s="344">
        <v>0.1019</v>
      </c>
      <c r="C21" s="345">
        <v>145.9751</v>
      </c>
      <c r="D21" s="346">
        <v>7.1199999999999999E-2</v>
      </c>
      <c r="E21" s="346">
        <v>26.862400000000001</v>
      </c>
      <c r="F21" s="346">
        <v>16.211099999999998</v>
      </c>
      <c r="G21" s="346">
        <v>2.3416000000000001</v>
      </c>
    </row>
    <row r="22" spans="1:7" ht="13.15" customHeight="1" x14ac:dyDescent="0.2">
      <c r="A22" s="339" t="s">
        <v>133</v>
      </c>
      <c r="B22" s="340">
        <v>7.6200000000000004E-2</v>
      </c>
      <c r="C22" s="341">
        <v>145.00530000000001</v>
      </c>
      <c r="D22" s="342">
        <v>1.6246</v>
      </c>
      <c r="E22" s="342">
        <v>29.617100000000001</v>
      </c>
      <c r="F22" s="342">
        <v>19.3721</v>
      </c>
      <c r="G22" s="342">
        <v>2.4036</v>
      </c>
    </row>
    <row r="23" spans="1:7" ht="13.15" customHeight="1" x14ac:dyDescent="0.25">
      <c r="A23" s="343" t="s">
        <v>134</v>
      </c>
      <c r="B23" s="344">
        <v>0.4516</v>
      </c>
      <c r="C23" s="345">
        <v>147.7439</v>
      </c>
      <c r="D23" s="346">
        <v>3.0695000000000001</v>
      </c>
      <c r="E23" s="346">
        <v>25.557600000000001</v>
      </c>
      <c r="F23" s="346">
        <v>15.864000000000001</v>
      </c>
      <c r="G23" s="346">
        <v>2.0093999999999999</v>
      </c>
    </row>
    <row r="24" spans="1:7" ht="13.15" customHeight="1" x14ac:dyDescent="0.25">
      <c r="A24" s="348" t="s">
        <v>135</v>
      </c>
      <c r="B24" s="340">
        <v>0.48099999999999998</v>
      </c>
      <c r="C24" s="341">
        <v>148.74690000000001</v>
      </c>
      <c r="D24" s="342">
        <v>4.077</v>
      </c>
      <c r="E24" s="342">
        <v>24.376000000000001</v>
      </c>
      <c r="F24" s="342">
        <v>15.1126</v>
      </c>
      <c r="G24" s="342">
        <v>1.9575</v>
      </c>
    </row>
    <row r="25" spans="1:7" ht="13.15" customHeight="1" x14ac:dyDescent="0.25">
      <c r="A25" s="343" t="s">
        <v>136</v>
      </c>
      <c r="B25" s="344">
        <v>5.4199999999999998E-2</v>
      </c>
      <c r="C25" s="345">
        <v>145.95089999999999</v>
      </c>
      <c r="D25" s="346">
        <v>2.1097999999999999</v>
      </c>
      <c r="E25" s="346">
        <v>25.649699999999999</v>
      </c>
      <c r="F25" s="346">
        <v>17.789899999999999</v>
      </c>
      <c r="G25" s="346">
        <v>1.9198999999999999</v>
      </c>
    </row>
    <row r="26" spans="1:7" ht="13.15" customHeight="1" x14ac:dyDescent="0.25">
      <c r="A26" s="348" t="s">
        <v>137</v>
      </c>
      <c r="B26" s="340">
        <v>0.2354</v>
      </c>
      <c r="C26" s="341">
        <v>145.46080000000001</v>
      </c>
      <c r="D26" s="342">
        <v>2.9573</v>
      </c>
      <c r="E26" s="342">
        <v>25.828800000000001</v>
      </c>
      <c r="F26" s="342">
        <v>16.588100000000001</v>
      </c>
      <c r="G26" s="342">
        <v>4.2281000000000004</v>
      </c>
    </row>
    <row r="27" spans="1:7" ht="13.15" customHeight="1" x14ac:dyDescent="0.25">
      <c r="A27" s="343" t="s">
        <v>138</v>
      </c>
      <c r="B27" s="344">
        <v>0.38550000000000001</v>
      </c>
      <c r="C27" s="345">
        <v>142.87719999999999</v>
      </c>
      <c r="D27" s="346">
        <v>2.5485000000000002</v>
      </c>
      <c r="E27" s="346">
        <v>20.0303</v>
      </c>
      <c r="F27" s="346">
        <v>15.772</v>
      </c>
      <c r="G27" s="346">
        <v>1.4193</v>
      </c>
    </row>
    <row r="28" spans="1:7" ht="13.15" customHeight="1" x14ac:dyDescent="0.2">
      <c r="A28" s="339" t="s">
        <v>139</v>
      </c>
      <c r="B28" s="340">
        <v>0.19450000000000001</v>
      </c>
      <c r="C28" s="341">
        <v>142.24109999999999</v>
      </c>
      <c r="D28" s="342">
        <v>2.4260999999999999</v>
      </c>
      <c r="E28" s="342">
        <v>23.9177</v>
      </c>
      <c r="F28" s="342">
        <v>15.187900000000001</v>
      </c>
      <c r="G28" s="342">
        <v>1.4631000000000001</v>
      </c>
    </row>
    <row r="29" spans="1:7" ht="13.15" customHeight="1" x14ac:dyDescent="0.25">
      <c r="A29" s="343" t="s">
        <v>140</v>
      </c>
      <c r="B29" s="344">
        <v>9.7000000000000003E-2</v>
      </c>
      <c r="C29" s="345">
        <v>139.089</v>
      </c>
      <c r="D29" s="346">
        <v>0.1089</v>
      </c>
      <c r="E29" s="346">
        <v>34.325299999999999</v>
      </c>
      <c r="F29" s="346">
        <v>26.11</v>
      </c>
      <c r="G29" s="346">
        <v>0.37509999999999999</v>
      </c>
    </row>
    <row r="30" spans="1:7" ht="13.15" customHeight="1" x14ac:dyDescent="0.25">
      <c r="A30" s="348" t="s">
        <v>141</v>
      </c>
      <c r="B30" s="340">
        <v>0.48580000000000001</v>
      </c>
      <c r="C30" s="341">
        <v>147.6919</v>
      </c>
      <c r="D30" s="342">
        <v>1.256</v>
      </c>
      <c r="E30" s="342">
        <v>25.399899999999999</v>
      </c>
      <c r="F30" s="342">
        <v>16.319400000000002</v>
      </c>
      <c r="G30" s="342">
        <v>1.4903999999999999</v>
      </c>
    </row>
    <row r="31" spans="1:7" ht="13.15" customHeight="1" x14ac:dyDescent="0.2">
      <c r="A31" s="347" t="s">
        <v>142</v>
      </c>
      <c r="B31" s="344">
        <v>0.182</v>
      </c>
      <c r="C31" s="345">
        <v>145.61699999999999</v>
      </c>
      <c r="D31" s="346">
        <v>0.42480000000000001</v>
      </c>
      <c r="E31" s="346">
        <v>27.248200000000001</v>
      </c>
      <c r="F31" s="346">
        <v>15.703900000000001</v>
      </c>
      <c r="G31" s="346">
        <v>4.6698000000000004</v>
      </c>
    </row>
    <row r="32" spans="1:7" ht="13.15" customHeight="1" x14ac:dyDescent="0.25">
      <c r="A32" s="348" t="s">
        <v>143</v>
      </c>
      <c r="B32" s="340">
        <v>7.6499999999999999E-2</v>
      </c>
      <c r="C32" s="341">
        <v>143.69970000000001</v>
      </c>
      <c r="D32" s="342">
        <v>5.8799999999999998E-2</v>
      </c>
      <c r="E32" s="342">
        <v>27.731000000000002</v>
      </c>
      <c r="F32" s="342">
        <v>16.0062</v>
      </c>
      <c r="G32" s="342">
        <v>3.9847999999999999</v>
      </c>
    </row>
    <row r="33" spans="1:7" ht="13.15" customHeight="1" x14ac:dyDescent="0.25">
      <c r="A33" s="343" t="s">
        <v>144</v>
      </c>
      <c r="B33" s="344">
        <v>8.3099999999999993E-2</v>
      </c>
      <c r="C33" s="345">
        <v>144.37260000000001</v>
      </c>
      <c r="D33" s="346">
        <v>5.8125999999999998</v>
      </c>
      <c r="E33" s="346">
        <v>28.3904</v>
      </c>
      <c r="F33" s="346">
        <v>14.285</v>
      </c>
      <c r="G33" s="346">
        <v>7.7706</v>
      </c>
    </row>
    <row r="34" spans="1:7" ht="13.15" customHeight="1" x14ac:dyDescent="0.2">
      <c r="A34" s="339" t="s">
        <v>145</v>
      </c>
      <c r="B34" s="340">
        <v>4.2700000000000002E-2</v>
      </c>
      <c r="C34" s="341">
        <v>144.666</v>
      </c>
      <c r="D34" s="342">
        <v>1.8420000000000001</v>
      </c>
      <c r="E34" s="342">
        <v>25.315100000000001</v>
      </c>
      <c r="F34" s="342">
        <v>15.7013</v>
      </c>
      <c r="G34" s="342">
        <v>2.3022</v>
      </c>
    </row>
    <row r="35" spans="1:7" ht="13.15" customHeight="1" x14ac:dyDescent="0.25">
      <c r="A35" s="343" t="s">
        <v>146</v>
      </c>
      <c r="B35" s="344">
        <v>0.15770000000000001</v>
      </c>
      <c r="C35" s="345">
        <v>148.9539</v>
      </c>
      <c r="D35" s="346">
        <v>1.0911999999999999</v>
      </c>
      <c r="E35" s="346">
        <v>22.337700000000002</v>
      </c>
      <c r="F35" s="346">
        <v>14.0406</v>
      </c>
      <c r="G35" s="346">
        <v>1.1713</v>
      </c>
    </row>
    <row r="36" spans="1:7" ht="13.15" customHeight="1" x14ac:dyDescent="0.2">
      <c r="A36" s="339" t="s">
        <v>147</v>
      </c>
      <c r="B36" s="340">
        <v>4.41E-2</v>
      </c>
      <c r="C36" s="341">
        <v>146.68989999999999</v>
      </c>
      <c r="D36" s="342">
        <v>0</v>
      </c>
      <c r="E36" s="342">
        <v>26.401700000000002</v>
      </c>
      <c r="F36" s="342">
        <v>16.912400000000002</v>
      </c>
      <c r="G36" s="342">
        <v>2.0004</v>
      </c>
    </row>
    <row r="37" spans="1:7" ht="13.15" customHeight="1" x14ac:dyDescent="0.25">
      <c r="A37" s="343" t="s">
        <v>148</v>
      </c>
      <c r="B37" s="344">
        <v>0.13239999999999999</v>
      </c>
      <c r="C37" s="345">
        <v>147.49700000000001</v>
      </c>
      <c r="D37" s="346">
        <v>4.2949000000000002</v>
      </c>
      <c r="E37" s="346">
        <v>25.765499999999999</v>
      </c>
      <c r="F37" s="346">
        <v>15.892899999999999</v>
      </c>
      <c r="G37" s="346">
        <v>3.3172000000000001</v>
      </c>
    </row>
    <row r="38" spans="1:7" x14ac:dyDescent="0.2">
      <c r="A38" s="339" t="s">
        <v>149</v>
      </c>
      <c r="B38" s="340">
        <v>1.1499999999999999</v>
      </c>
      <c r="C38" s="341">
        <v>151.74459999999999</v>
      </c>
      <c r="D38" s="342">
        <v>4.5439999999999996</v>
      </c>
      <c r="E38" s="342">
        <v>19.701000000000001</v>
      </c>
      <c r="F38" s="342">
        <v>15.387600000000001</v>
      </c>
      <c r="G38" s="342">
        <v>1.9519</v>
      </c>
    </row>
    <row r="39" spans="1:7" ht="13.5" x14ac:dyDescent="0.25">
      <c r="A39" s="343" t="s">
        <v>150</v>
      </c>
      <c r="B39" s="344">
        <v>0.34749999999999998</v>
      </c>
      <c r="C39" s="345">
        <v>146.07560000000001</v>
      </c>
      <c r="D39" s="346">
        <v>6.7154999999999996</v>
      </c>
      <c r="E39" s="346">
        <v>23.557099999999998</v>
      </c>
      <c r="F39" s="346">
        <v>15.293799999999999</v>
      </c>
      <c r="G39" s="346">
        <v>2.7547000000000001</v>
      </c>
    </row>
    <row r="40" spans="1:7" x14ac:dyDescent="0.2">
      <c r="A40" s="339" t="s">
        <v>151</v>
      </c>
      <c r="B40" s="340">
        <v>3.1766000000000001</v>
      </c>
      <c r="C40" s="341">
        <v>141.3049</v>
      </c>
      <c r="D40" s="342">
        <v>2.9525000000000001</v>
      </c>
      <c r="E40" s="342">
        <v>28.8917</v>
      </c>
      <c r="F40" s="342">
        <v>13.651199999999999</v>
      </c>
      <c r="G40" s="342">
        <v>9.2946000000000009</v>
      </c>
    </row>
    <row r="41" spans="1:7" ht="13.5" x14ac:dyDescent="0.25">
      <c r="A41" s="343" t="s">
        <v>152</v>
      </c>
      <c r="B41" s="344">
        <v>0.27479999999999999</v>
      </c>
      <c r="C41" s="345">
        <v>144.9623</v>
      </c>
      <c r="D41" s="346">
        <v>2.5066999999999999</v>
      </c>
      <c r="E41" s="346">
        <v>23.752500000000001</v>
      </c>
      <c r="F41" s="346">
        <v>15.045299999999999</v>
      </c>
      <c r="G41" s="346">
        <v>3.0463</v>
      </c>
    </row>
    <row r="42" spans="1:7" x14ac:dyDescent="0.2">
      <c r="A42" s="339" t="s">
        <v>153</v>
      </c>
      <c r="B42" s="340">
        <v>0.49880000000000002</v>
      </c>
      <c r="C42" s="341">
        <v>145.60830000000001</v>
      </c>
      <c r="D42" s="342">
        <v>2.4340000000000002</v>
      </c>
      <c r="E42" s="342">
        <v>24.4406</v>
      </c>
      <c r="F42" s="342">
        <v>15.024100000000001</v>
      </c>
      <c r="G42" s="342">
        <v>3.2385000000000002</v>
      </c>
    </row>
    <row r="43" spans="1:7" ht="13.5" x14ac:dyDescent="0.25">
      <c r="A43" s="343" t="s">
        <v>154</v>
      </c>
      <c r="B43" s="344">
        <v>3.3296999999999999</v>
      </c>
      <c r="C43" s="345">
        <v>147.73269999999999</v>
      </c>
      <c r="D43" s="346">
        <v>5.8345000000000002</v>
      </c>
      <c r="E43" s="346">
        <v>24.712700000000002</v>
      </c>
      <c r="F43" s="346">
        <v>15.032400000000001</v>
      </c>
      <c r="G43" s="346">
        <v>4.0118</v>
      </c>
    </row>
    <row r="44" spans="1:7" x14ac:dyDescent="0.2">
      <c r="A44" s="339" t="s">
        <v>155</v>
      </c>
      <c r="B44" s="340">
        <v>0.35720000000000002</v>
      </c>
      <c r="C44" s="341">
        <v>141.8399</v>
      </c>
      <c r="D44" s="342">
        <v>7.2900000000000006E-2</v>
      </c>
      <c r="E44" s="342">
        <v>29.871600000000001</v>
      </c>
      <c r="F44" s="342">
        <v>15.654999999999999</v>
      </c>
      <c r="G44" s="342">
        <v>4.6104000000000003</v>
      </c>
    </row>
    <row r="45" spans="1:7" ht="13.5" x14ac:dyDescent="0.25">
      <c r="A45" s="343" t="s">
        <v>156</v>
      </c>
      <c r="B45" s="344">
        <v>1.9046000000000001</v>
      </c>
      <c r="C45" s="345">
        <v>149.4742</v>
      </c>
      <c r="D45" s="346">
        <v>0.66600000000000004</v>
      </c>
      <c r="E45" s="346">
        <v>22.448</v>
      </c>
      <c r="F45" s="346">
        <v>15.061999999999999</v>
      </c>
      <c r="G45" s="346">
        <v>1.7582</v>
      </c>
    </row>
    <row r="46" spans="1:7" x14ac:dyDescent="0.2">
      <c r="A46" s="339" t="s">
        <v>157</v>
      </c>
      <c r="B46" s="340">
        <v>0.23019999999999999</v>
      </c>
      <c r="C46" s="341">
        <v>138.92660000000001</v>
      </c>
      <c r="D46" s="342">
        <v>0.107</v>
      </c>
      <c r="E46" s="342">
        <v>31.579499999999999</v>
      </c>
      <c r="F46" s="342">
        <v>16.639299999999999</v>
      </c>
      <c r="G46" s="342">
        <v>5.0590999999999999</v>
      </c>
    </row>
    <row r="47" spans="1:7" ht="13.5" x14ac:dyDescent="0.25">
      <c r="A47" s="343" t="s">
        <v>158</v>
      </c>
      <c r="B47" s="344">
        <v>2.3289</v>
      </c>
      <c r="C47" s="345">
        <v>150.46270000000001</v>
      </c>
      <c r="D47" s="346">
        <v>0.25009999999999999</v>
      </c>
      <c r="E47" s="346">
        <v>21.375900000000001</v>
      </c>
      <c r="F47" s="346">
        <v>13.168100000000001</v>
      </c>
      <c r="G47" s="346">
        <v>2.3797999999999999</v>
      </c>
    </row>
    <row r="48" spans="1:7" x14ac:dyDescent="0.2">
      <c r="A48" s="339" t="s">
        <v>159</v>
      </c>
      <c r="B48" s="340">
        <v>0.60060000000000002</v>
      </c>
      <c r="C48" s="341">
        <v>148.19720000000001</v>
      </c>
      <c r="D48" s="342">
        <v>1.079</v>
      </c>
      <c r="E48" s="342">
        <v>23.137</v>
      </c>
      <c r="F48" s="342">
        <v>14.5563</v>
      </c>
      <c r="G48" s="342">
        <v>2.2774999999999999</v>
      </c>
    </row>
    <row r="49" spans="1:7" ht="13.5" x14ac:dyDescent="0.25">
      <c r="A49" s="343" t="s">
        <v>160</v>
      </c>
      <c r="B49" s="344">
        <v>0.92900000000000005</v>
      </c>
      <c r="C49" s="345">
        <v>149.7645</v>
      </c>
      <c r="D49" s="346">
        <v>0.84370000000000001</v>
      </c>
      <c r="E49" s="346">
        <v>21.533000000000001</v>
      </c>
      <c r="F49" s="346">
        <v>11.9109</v>
      </c>
      <c r="G49" s="346">
        <v>2.3549000000000002</v>
      </c>
    </row>
    <row r="50" spans="1:7" x14ac:dyDescent="0.2">
      <c r="A50" s="339" t="s">
        <v>161</v>
      </c>
      <c r="B50" s="340">
        <v>0.4249</v>
      </c>
      <c r="C50" s="341">
        <v>145.1909</v>
      </c>
      <c r="D50" s="342">
        <v>3.0844</v>
      </c>
      <c r="E50" s="342">
        <v>26.584099999999999</v>
      </c>
      <c r="F50" s="342">
        <v>14.8927</v>
      </c>
      <c r="G50" s="342">
        <v>5.3555999999999999</v>
      </c>
    </row>
    <row r="51" spans="1:7" ht="13.5" x14ac:dyDescent="0.25">
      <c r="A51" s="343" t="s">
        <v>162</v>
      </c>
      <c r="B51" s="344">
        <v>0.72609999999999997</v>
      </c>
      <c r="C51" s="345">
        <v>144.06819999999999</v>
      </c>
      <c r="D51" s="346">
        <v>1.1465000000000001</v>
      </c>
      <c r="E51" s="346">
        <v>27.216899999999999</v>
      </c>
      <c r="F51" s="346">
        <v>15.9628</v>
      </c>
      <c r="G51" s="346">
        <v>3.9058000000000002</v>
      </c>
    </row>
    <row r="52" spans="1:7" x14ac:dyDescent="0.2">
      <c r="A52" s="339" t="s">
        <v>163</v>
      </c>
      <c r="B52" s="340">
        <v>0.1047</v>
      </c>
      <c r="C52" s="341">
        <v>144.39949999999999</v>
      </c>
      <c r="D52" s="342">
        <v>0.55779999999999996</v>
      </c>
      <c r="E52" s="342">
        <v>29.372800000000002</v>
      </c>
      <c r="F52" s="342">
        <v>17.200800000000001</v>
      </c>
      <c r="G52" s="342">
        <v>5.5073999999999996</v>
      </c>
    </row>
    <row r="53" spans="1:7" ht="13.5" x14ac:dyDescent="0.25">
      <c r="A53" s="343" t="s">
        <v>164</v>
      </c>
      <c r="B53" s="344">
        <v>0.1489</v>
      </c>
      <c r="C53" s="345">
        <v>152.06039999999999</v>
      </c>
      <c r="D53" s="346">
        <v>0.25069999999999998</v>
      </c>
      <c r="E53" s="346">
        <v>20.632899999999999</v>
      </c>
      <c r="F53" s="346">
        <v>12.6586</v>
      </c>
      <c r="G53" s="346">
        <v>0.87549999999999994</v>
      </c>
    </row>
    <row r="54" spans="1:7" x14ac:dyDescent="0.2">
      <c r="A54" s="339" t="s">
        <v>165</v>
      </c>
      <c r="B54" s="340">
        <v>2.9539</v>
      </c>
      <c r="C54" s="341">
        <v>143.4975</v>
      </c>
      <c r="D54" s="342">
        <v>0.84989999999999999</v>
      </c>
      <c r="E54" s="342">
        <v>29.602799999999998</v>
      </c>
      <c r="F54" s="342">
        <v>13.239599999999999</v>
      </c>
      <c r="G54" s="342">
        <v>8.3632000000000009</v>
      </c>
    </row>
    <row r="55" spans="1:7" ht="13.5" x14ac:dyDescent="0.25">
      <c r="A55" s="343" t="s">
        <v>166</v>
      </c>
      <c r="B55" s="344">
        <v>6.08E-2</v>
      </c>
      <c r="C55" s="345">
        <v>152.55940000000001</v>
      </c>
      <c r="D55" s="346">
        <v>10.9146</v>
      </c>
      <c r="E55" s="346">
        <v>28.306100000000001</v>
      </c>
      <c r="F55" s="346">
        <v>15.666</v>
      </c>
      <c r="G55" s="346">
        <v>4.4409999999999998</v>
      </c>
    </row>
    <row r="56" spans="1:7" x14ac:dyDescent="0.2">
      <c r="A56" s="339" t="s">
        <v>167</v>
      </c>
      <c r="B56" s="340">
        <v>0.42799999999999999</v>
      </c>
      <c r="C56" s="341">
        <v>134.72980000000001</v>
      </c>
      <c r="D56" s="342">
        <v>0.35759999999999997</v>
      </c>
      <c r="E56" s="342">
        <v>30.373799999999999</v>
      </c>
      <c r="F56" s="342">
        <v>14.582000000000001</v>
      </c>
      <c r="G56" s="342">
        <v>7.6962999999999999</v>
      </c>
    </row>
    <row r="57" spans="1:7" ht="13.5" x14ac:dyDescent="0.25">
      <c r="A57" s="343" t="s">
        <v>168</v>
      </c>
      <c r="B57" s="344">
        <v>5.5800000000000002E-2</v>
      </c>
      <c r="C57" s="345">
        <v>147.09520000000001</v>
      </c>
      <c r="D57" s="346">
        <v>0</v>
      </c>
      <c r="E57" s="346">
        <v>20.2544</v>
      </c>
      <c r="F57" s="346">
        <v>14.0877</v>
      </c>
      <c r="G57" s="346">
        <v>2.4264999999999999</v>
      </c>
    </row>
    <row r="58" spans="1:7" x14ac:dyDescent="0.2">
      <c r="A58" s="339" t="s">
        <v>169</v>
      </c>
      <c r="B58" s="340">
        <v>2.0251999999999999</v>
      </c>
      <c r="C58" s="341">
        <v>153.68889999999999</v>
      </c>
      <c r="D58" s="342">
        <v>2.3578000000000001</v>
      </c>
      <c r="E58" s="342">
        <v>21.1602</v>
      </c>
      <c r="F58" s="342">
        <v>12.6959</v>
      </c>
      <c r="G58" s="342">
        <v>1.8365</v>
      </c>
    </row>
    <row r="59" spans="1:7" ht="13.5" x14ac:dyDescent="0.25">
      <c r="A59" s="343" t="s">
        <v>170</v>
      </c>
      <c r="B59" s="344">
        <v>1.6451</v>
      </c>
      <c r="C59" s="345">
        <v>146.8973</v>
      </c>
      <c r="D59" s="346">
        <v>2.9723999999999999</v>
      </c>
      <c r="E59" s="346">
        <v>25.421099999999999</v>
      </c>
      <c r="F59" s="346">
        <v>12.700699999999999</v>
      </c>
      <c r="G59" s="346">
        <v>5.4291</v>
      </c>
    </row>
    <row r="60" spans="1:7" x14ac:dyDescent="0.2">
      <c r="A60" s="339" t="s">
        <v>171</v>
      </c>
      <c r="B60" s="340">
        <v>0.38229999999999997</v>
      </c>
      <c r="C60" s="341">
        <v>143.4571</v>
      </c>
      <c r="D60" s="342">
        <v>2.0821999999999998</v>
      </c>
      <c r="E60" s="342">
        <v>25.655999999999999</v>
      </c>
      <c r="F60" s="342">
        <v>14.7705</v>
      </c>
      <c r="G60" s="342">
        <v>2.5794000000000001</v>
      </c>
    </row>
    <row r="61" spans="1:7" ht="13.5" x14ac:dyDescent="0.25">
      <c r="A61" s="343" t="s">
        <v>172</v>
      </c>
      <c r="B61" s="344">
        <v>1.1472</v>
      </c>
      <c r="C61" s="345">
        <v>146.76900000000001</v>
      </c>
      <c r="D61" s="346">
        <v>5.1676000000000002</v>
      </c>
      <c r="E61" s="346">
        <v>24.481400000000001</v>
      </c>
      <c r="F61" s="346">
        <v>14.5357</v>
      </c>
      <c r="G61" s="346">
        <v>3.1566999999999998</v>
      </c>
    </row>
    <row r="62" spans="1:7" x14ac:dyDescent="0.2">
      <c r="A62" s="339" t="s">
        <v>173</v>
      </c>
      <c r="B62" s="340">
        <v>0.1051</v>
      </c>
      <c r="C62" s="341">
        <v>146.39359999999999</v>
      </c>
      <c r="D62" s="342">
        <v>1.6194</v>
      </c>
      <c r="E62" s="342">
        <v>25.298100000000002</v>
      </c>
      <c r="F62" s="342">
        <v>14.525</v>
      </c>
      <c r="G62" s="342">
        <v>1.6653</v>
      </c>
    </row>
    <row r="63" spans="1:7" ht="13.5" x14ac:dyDescent="0.25">
      <c r="A63" s="343" t="s">
        <v>174</v>
      </c>
      <c r="B63" s="344">
        <v>1.0564</v>
      </c>
      <c r="C63" s="345">
        <v>153.4786</v>
      </c>
      <c r="D63" s="346">
        <v>2.7422</v>
      </c>
      <c r="E63" s="346">
        <v>21.696200000000001</v>
      </c>
      <c r="F63" s="346">
        <v>13.648</v>
      </c>
      <c r="G63" s="346">
        <v>3.5908000000000002</v>
      </c>
    </row>
    <row r="64" spans="1:7" x14ac:dyDescent="0.2">
      <c r="A64" s="339" t="s">
        <v>175</v>
      </c>
      <c r="B64" s="340">
        <v>7.1291000000000002</v>
      </c>
      <c r="C64" s="341">
        <v>153.6217</v>
      </c>
      <c r="D64" s="342">
        <v>1.9608000000000001</v>
      </c>
      <c r="E64" s="342">
        <v>21.3706</v>
      </c>
      <c r="F64" s="342">
        <v>11.9161</v>
      </c>
      <c r="G64" s="342">
        <v>5.7770000000000001</v>
      </c>
    </row>
    <row r="65" spans="1:7" ht="13.5" x14ac:dyDescent="0.25">
      <c r="A65" s="343" t="s">
        <v>176</v>
      </c>
      <c r="B65" s="344">
        <v>0.39779999999999999</v>
      </c>
      <c r="C65" s="345">
        <v>143.5189</v>
      </c>
      <c r="D65" s="346">
        <v>2.0508000000000002</v>
      </c>
      <c r="E65" s="346">
        <v>28.2074</v>
      </c>
      <c r="F65" s="346">
        <v>13.955299999999999</v>
      </c>
      <c r="G65" s="346">
        <v>8.3351000000000006</v>
      </c>
    </row>
    <row r="66" spans="1:7" x14ac:dyDescent="0.2">
      <c r="A66" s="339" t="s">
        <v>177</v>
      </c>
      <c r="B66" s="340">
        <v>0.2087</v>
      </c>
      <c r="C66" s="341">
        <v>134.01329999999999</v>
      </c>
      <c r="D66" s="342">
        <v>0.66769999999999996</v>
      </c>
      <c r="E66" s="342">
        <v>34.651400000000002</v>
      </c>
      <c r="F66" s="342">
        <v>16.235800000000001</v>
      </c>
      <c r="G66" s="342">
        <v>11.742800000000001</v>
      </c>
    </row>
    <row r="67" spans="1:7" ht="13.5" x14ac:dyDescent="0.25">
      <c r="A67" s="343" t="s">
        <v>178</v>
      </c>
      <c r="B67" s="344">
        <v>0.18579999999999999</v>
      </c>
      <c r="C67" s="345">
        <v>146.0042</v>
      </c>
      <c r="D67" s="346">
        <v>8.0492000000000008</v>
      </c>
      <c r="E67" s="346">
        <v>23.0547</v>
      </c>
      <c r="F67" s="346">
        <v>15.702299999999999</v>
      </c>
      <c r="G67" s="346">
        <v>4.2728999999999999</v>
      </c>
    </row>
    <row r="68" spans="1:7" x14ac:dyDescent="0.2">
      <c r="A68" s="339" t="s">
        <v>179</v>
      </c>
      <c r="B68" s="340">
        <v>0.70220000000000005</v>
      </c>
      <c r="C68" s="341">
        <v>156.12309999999999</v>
      </c>
      <c r="D68" s="342">
        <v>10.324199999999999</v>
      </c>
      <c r="E68" s="342">
        <v>25.383700000000001</v>
      </c>
      <c r="F68" s="342">
        <v>12.509600000000001</v>
      </c>
      <c r="G68" s="342">
        <v>9.3934999999999995</v>
      </c>
    </row>
    <row r="69" spans="1:7" ht="13.5" x14ac:dyDescent="0.25">
      <c r="A69" s="343" t="s">
        <v>180</v>
      </c>
      <c r="B69" s="344">
        <v>0.34210000000000002</v>
      </c>
      <c r="C69" s="345">
        <v>141.43450000000001</v>
      </c>
      <c r="D69" s="346">
        <v>9.4594000000000005</v>
      </c>
      <c r="E69" s="346">
        <v>38.542400000000001</v>
      </c>
      <c r="F69" s="346">
        <v>14.4817</v>
      </c>
      <c r="G69" s="346">
        <v>15.555</v>
      </c>
    </row>
    <row r="70" spans="1:7" x14ac:dyDescent="0.2">
      <c r="A70" s="339" t="s">
        <v>181</v>
      </c>
      <c r="B70" s="340">
        <v>0.1532</v>
      </c>
      <c r="C70" s="341">
        <v>133.42070000000001</v>
      </c>
      <c r="D70" s="342">
        <v>3.4727999999999999</v>
      </c>
      <c r="E70" s="342">
        <v>32.980899999999998</v>
      </c>
      <c r="F70" s="342">
        <v>13.739599999999999</v>
      </c>
      <c r="G70" s="342">
        <v>11.0092</v>
      </c>
    </row>
    <row r="71" spans="1:7" ht="13.5" x14ac:dyDescent="0.25">
      <c r="A71" s="343" t="s">
        <v>182</v>
      </c>
      <c r="B71" s="344">
        <v>4.8958000000000004</v>
      </c>
      <c r="C71" s="345">
        <v>137.8904</v>
      </c>
      <c r="D71" s="346">
        <v>5.1696999999999997</v>
      </c>
      <c r="E71" s="346">
        <v>33.291699999999999</v>
      </c>
      <c r="F71" s="346">
        <v>14.4262</v>
      </c>
      <c r="G71" s="346">
        <v>10.7707</v>
      </c>
    </row>
    <row r="72" spans="1:7" x14ac:dyDescent="0.2">
      <c r="A72" s="339" t="s">
        <v>183</v>
      </c>
      <c r="B72" s="340">
        <v>5.0068999999999999</v>
      </c>
      <c r="C72" s="341">
        <v>142.041</v>
      </c>
      <c r="D72" s="342">
        <v>4.0831</v>
      </c>
      <c r="E72" s="342">
        <v>29.994199999999999</v>
      </c>
      <c r="F72" s="342">
        <v>14.0669</v>
      </c>
      <c r="G72" s="342">
        <v>8.8039000000000005</v>
      </c>
    </row>
    <row r="73" spans="1:7" ht="13.5" x14ac:dyDescent="0.25">
      <c r="A73" s="343" t="s">
        <v>184</v>
      </c>
      <c r="B73" s="344">
        <v>0.1716</v>
      </c>
      <c r="C73" s="345">
        <v>144.06209999999999</v>
      </c>
      <c r="D73" s="346">
        <v>7.0167000000000002</v>
      </c>
      <c r="E73" s="346">
        <v>28.7301</v>
      </c>
      <c r="F73" s="346">
        <v>14.9377</v>
      </c>
      <c r="G73" s="346">
        <v>6.7154999999999996</v>
      </c>
    </row>
    <row r="74" spans="1:7" x14ac:dyDescent="0.2">
      <c r="A74" s="339" t="s">
        <v>185</v>
      </c>
      <c r="B74" s="340">
        <v>2.3773</v>
      </c>
      <c r="C74" s="341">
        <v>147.3931</v>
      </c>
      <c r="D74" s="342">
        <v>7.0591999999999997</v>
      </c>
      <c r="E74" s="342">
        <v>25.360900000000001</v>
      </c>
      <c r="F74" s="342">
        <v>14.502800000000001</v>
      </c>
      <c r="G74" s="342">
        <v>4.1734999999999998</v>
      </c>
    </row>
    <row r="75" spans="1:7" ht="13.5" x14ac:dyDescent="0.25">
      <c r="A75" s="343" t="s">
        <v>186</v>
      </c>
      <c r="B75" s="344">
        <v>1.0096000000000001</v>
      </c>
      <c r="C75" s="345">
        <v>150.30009999999999</v>
      </c>
      <c r="D75" s="346">
        <v>8.2432999999999996</v>
      </c>
      <c r="E75" s="346">
        <v>24.712499999999999</v>
      </c>
      <c r="F75" s="346">
        <v>14.2607</v>
      </c>
      <c r="G75" s="346">
        <v>5.2827000000000002</v>
      </c>
    </row>
    <row r="76" spans="1:7" x14ac:dyDescent="0.2">
      <c r="A76" s="339" t="s">
        <v>187</v>
      </c>
      <c r="B76" s="340">
        <v>0.36899999999999999</v>
      </c>
      <c r="C76" s="341">
        <v>137.8398</v>
      </c>
      <c r="D76" s="342">
        <v>1.2874000000000001</v>
      </c>
      <c r="E76" s="342">
        <v>27.871600000000001</v>
      </c>
      <c r="F76" s="342">
        <v>15.784700000000001</v>
      </c>
      <c r="G76" s="342">
        <v>3.9962</v>
      </c>
    </row>
    <row r="77" spans="1:7" ht="13.5" x14ac:dyDescent="0.25">
      <c r="A77" s="343" t="s">
        <v>188</v>
      </c>
      <c r="B77" s="344">
        <v>0.24640000000000001</v>
      </c>
      <c r="C77" s="345">
        <v>133.15440000000001</v>
      </c>
      <c r="D77" s="346">
        <v>5.8061999999999996</v>
      </c>
      <c r="E77" s="346">
        <v>36.336300000000001</v>
      </c>
      <c r="F77" s="346">
        <v>15.653700000000001</v>
      </c>
      <c r="G77" s="346">
        <v>10.073600000000001</v>
      </c>
    </row>
    <row r="78" spans="1:7" x14ac:dyDescent="0.2">
      <c r="A78" s="339" t="s">
        <v>189</v>
      </c>
      <c r="B78" s="340">
        <v>0.88749999999999996</v>
      </c>
      <c r="C78" s="341">
        <v>141.2381</v>
      </c>
      <c r="D78" s="342">
        <v>5.8075000000000001</v>
      </c>
      <c r="E78" s="342">
        <v>29.861699999999999</v>
      </c>
      <c r="F78" s="342">
        <v>14.588800000000001</v>
      </c>
      <c r="G78" s="342">
        <v>7.3190999999999997</v>
      </c>
    </row>
    <row r="79" spans="1:7" ht="13.5" x14ac:dyDescent="0.25">
      <c r="A79" s="343" t="s">
        <v>190</v>
      </c>
      <c r="B79" s="344">
        <v>1.0716000000000001</v>
      </c>
      <c r="C79" s="345">
        <v>131.19220000000001</v>
      </c>
      <c r="D79" s="346">
        <v>5.8030999999999997</v>
      </c>
      <c r="E79" s="346">
        <v>38.272100000000002</v>
      </c>
      <c r="F79" s="346">
        <v>13.081099999999999</v>
      </c>
      <c r="G79" s="346">
        <v>10.8794</v>
      </c>
    </row>
    <row r="80" spans="1:7" x14ac:dyDescent="0.2">
      <c r="A80" s="339" t="s">
        <v>191</v>
      </c>
      <c r="B80" s="340">
        <v>0.30380000000000001</v>
      </c>
      <c r="C80" s="341">
        <v>140.46469999999999</v>
      </c>
      <c r="D80" s="342">
        <v>6.5678000000000001</v>
      </c>
      <c r="E80" s="342">
        <v>31.2212</v>
      </c>
      <c r="F80" s="342">
        <v>13.995200000000001</v>
      </c>
      <c r="G80" s="342">
        <v>8.2706999999999997</v>
      </c>
    </row>
    <row r="81" spans="1:7" ht="13.5" x14ac:dyDescent="0.25">
      <c r="A81" s="343" t="s">
        <v>192</v>
      </c>
      <c r="B81" s="344">
        <v>2.5030999999999999</v>
      </c>
      <c r="C81" s="345">
        <v>136.8383</v>
      </c>
      <c r="D81" s="346">
        <v>6.4935999999999998</v>
      </c>
      <c r="E81" s="346">
        <v>33.581899999999997</v>
      </c>
      <c r="F81" s="346">
        <v>14.7006</v>
      </c>
      <c r="G81" s="346">
        <v>13.467499999999999</v>
      </c>
    </row>
    <row r="82" spans="1:7" x14ac:dyDescent="0.2">
      <c r="A82" s="339" t="s">
        <v>193</v>
      </c>
      <c r="B82" s="340">
        <v>1.2628999999999999</v>
      </c>
      <c r="C82" s="341">
        <v>139.49780000000001</v>
      </c>
      <c r="D82" s="342">
        <v>7.8299000000000003</v>
      </c>
      <c r="E82" s="342">
        <v>36.355600000000003</v>
      </c>
      <c r="F82" s="342">
        <v>14.488200000000001</v>
      </c>
      <c r="G82" s="342">
        <v>15.117000000000001</v>
      </c>
    </row>
    <row r="83" spans="1:7" ht="13.5" x14ac:dyDescent="0.25">
      <c r="A83" s="343" t="s">
        <v>194</v>
      </c>
      <c r="B83" s="344">
        <v>0.39800000000000002</v>
      </c>
      <c r="C83" s="345">
        <v>144.13630000000001</v>
      </c>
      <c r="D83" s="346">
        <v>9.6983999999999995</v>
      </c>
      <c r="E83" s="346">
        <v>29.8386</v>
      </c>
      <c r="F83" s="346">
        <v>14.1448</v>
      </c>
      <c r="G83" s="346">
        <v>12.0578</v>
      </c>
    </row>
    <row r="84" spans="1:7" x14ac:dyDescent="0.2">
      <c r="A84" s="339" t="s">
        <v>195</v>
      </c>
      <c r="B84" s="340">
        <v>7.6100000000000001E-2</v>
      </c>
      <c r="C84" s="341">
        <v>160.18170000000001</v>
      </c>
      <c r="D84" s="342">
        <v>16.949400000000001</v>
      </c>
      <c r="E84" s="342">
        <v>22.7407</v>
      </c>
      <c r="F84" s="342">
        <v>15.381600000000001</v>
      </c>
      <c r="G84" s="342">
        <v>3.2475000000000001</v>
      </c>
    </row>
    <row r="85" spans="1:7" ht="13.5" x14ac:dyDescent="0.25">
      <c r="A85" s="343" t="s">
        <v>196</v>
      </c>
      <c r="B85" s="344">
        <v>0.40920000000000001</v>
      </c>
      <c r="C85" s="345">
        <v>139.7304</v>
      </c>
      <c r="D85" s="346">
        <v>7.9436</v>
      </c>
      <c r="E85" s="346">
        <v>31.3079</v>
      </c>
      <c r="F85" s="346">
        <v>14.745200000000001</v>
      </c>
      <c r="G85" s="346">
        <v>11.701000000000001</v>
      </c>
    </row>
    <row r="86" spans="1:7" x14ac:dyDescent="0.2">
      <c r="A86" s="339" t="s">
        <v>197</v>
      </c>
      <c r="B86" s="340">
        <v>1.133</v>
      </c>
      <c r="C86" s="341">
        <v>141.01900000000001</v>
      </c>
      <c r="D86" s="342">
        <v>7.3738999999999999</v>
      </c>
      <c r="E86" s="342">
        <v>30.523299999999999</v>
      </c>
      <c r="F86" s="342">
        <v>14.3209</v>
      </c>
      <c r="G86" s="342">
        <v>10.1204</v>
      </c>
    </row>
    <row r="87" spans="1:7" ht="13.5" x14ac:dyDescent="0.25">
      <c r="A87" s="343" t="s">
        <v>198</v>
      </c>
      <c r="B87" s="344">
        <v>1.6492</v>
      </c>
      <c r="C87" s="345">
        <v>126.3026</v>
      </c>
      <c r="D87" s="346">
        <v>3.3058999999999998</v>
      </c>
      <c r="E87" s="346">
        <v>39.617100000000001</v>
      </c>
      <c r="F87" s="346">
        <v>14.4823</v>
      </c>
      <c r="G87" s="346">
        <v>11.987299999999999</v>
      </c>
    </row>
    <row r="88" spans="1:7" ht="13.5" x14ac:dyDescent="0.25">
      <c r="A88" s="348" t="s">
        <v>199</v>
      </c>
      <c r="B88" s="340">
        <v>2.1311</v>
      </c>
      <c r="C88" s="341">
        <v>136.14269999999999</v>
      </c>
      <c r="D88" s="342">
        <v>5.1257999999999999</v>
      </c>
      <c r="E88" s="342">
        <v>37.900199999999998</v>
      </c>
      <c r="F88" s="342">
        <v>13.011200000000001</v>
      </c>
      <c r="G88" s="342">
        <v>17.1187</v>
      </c>
    </row>
    <row r="89" spans="1:7" x14ac:dyDescent="0.2">
      <c r="A89" s="347" t="s">
        <v>200</v>
      </c>
      <c r="B89" s="344">
        <v>4.4044999999999996</v>
      </c>
      <c r="C89" s="345">
        <v>136.29820000000001</v>
      </c>
      <c r="D89" s="346">
        <v>7.8575999999999997</v>
      </c>
      <c r="E89" s="346">
        <v>37.2331</v>
      </c>
      <c r="F89" s="346">
        <v>15.1486</v>
      </c>
      <c r="G89" s="346">
        <v>12.883800000000001</v>
      </c>
    </row>
    <row r="90" spans="1:7" ht="13.5" x14ac:dyDescent="0.25">
      <c r="A90" s="348" t="s">
        <v>201</v>
      </c>
      <c r="B90" s="340">
        <v>0.2394</v>
      </c>
      <c r="C90" s="341">
        <v>139.63220000000001</v>
      </c>
      <c r="D90" s="342">
        <v>8.2876999999999992</v>
      </c>
      <c r="E90" s="342">
        <v>25.936</v>
      </c>
      <c r="F90" s="342">
        <v>14.4542</v>
      </c>
      <c r="G90" s="342">
        <v>4.7058</v>
      </c>
    </row>
    <row r="91" spans="1:7" x14ac:dyDescent="0.2">
      <c r="A91" s="347" t="s">
        <v>202</v>
      </c>
      <c r="B91" s="344">
        <v>0.21640000000000001</v>
      </c>
      <c r="C91" s="345">
        <v>138.86580000000001</v>
      </c>
      <c r="D91" s="346">
        <v>5.9965000000000002</v>
      </c>
      <c r="E91" s="346">
        <v>24.397500000000001</v>
      </c>
      <c r="F91" s="346">
        <v>14.7958</v>
      </c>
      <c r="G91" s="346">
        <v>4.7221000000000002</v>
      </c>
    </row>
    <row r="92" spans="1:7" ht="13.5" x14ac:dyDescent="0.25">
      <c r="A92" s="348" t="s">
        <v>203</v>
      </c>
      <c r="B92" s="340">
        <v>0.70820000000000005</v>
      </c>
      <c r="C92" s="341">
        <v>156.98750000000001</v>
      </c>
      <c r="D92" s="342">
        <v>11.9864</v>
      </c>
      <c r="E92" s="342">
        <v>25.825500000000002</v>
      </c>
      <c r="F92" s="342">
        <v>13.0082</v>
      </c>
      <c r="G92" s="342">
        <v>7.6483999999999996</v>
      </c>
    </row>
    <row r="93" spans="1:7" x14ac:dyDescent="0.2">
      <c r="A93" s="347" t="s">
        <v>204</v>
      </c>
      <c r="B93" s="344">
        <v>0.27350000000000002</v>
      </c>
      <c r="C93" s="345">
        <v>134.29679999999999</v>
      </c>
      <c r="D93" s="346">
        <v>6.0618999999999996</v>
      </c>
      <c r="E93" s="346">
        <v>35.0246</v>
      </c>
      <c r="F93" s="346">
        <v>13.7117</v>
      </c>
      <c r="G93" s="346">
        <v>13.022399999999999</v>
      </c>
    </row>
    <row r="94" spans="1:7" ht="13.5" x14ac:dyDescent="0.25">
      <c r="A94" s="348" t="s">
        <v>205</v>
      </c>
      <c r="B94" s="340">
        <v>4.4917999999999996</v>
      </c>
      <c r="C94" s="341">
        <v>141.90979999999999</v>
      </c>
      <c r="D94" s="342">
        <v>5.7502000000000004</v>
      </c>
      <c r="E94" s="342">
        <v>30.0564</v>
      </c>
      <c r="F94" s="342">
        <v>14.884600000000001</v>
      </c>
      <c r="G94" s="342">
        <v>7.6132999999999997</v>
      </c>
    </row>
    <row r="95" spans="1:7" x14ac:dyDescent="0.2">
      <c r="A95" s="347" t="s">
        <v>206</v>
      </c>
      <c r="B95" s="344">
        <v>4.4499999999999998E-2</v>
      </c>
      <c r="C95" s="345">
        <v>163.99770000000001</v>
      </c>
      <c r="D95" s="346">
        <v>10.033099999999999</v>
      </c>
      <c r="E95" s="346">
        <v>26.1098</v>
      </c>
      <c r="F95" s="346">
        <v>12.6191</v>
      </c>
      <c r="G95" s="346">
        <v>4.7685000000000004</v>
      </c>
    </row>
    <row r="96" spans="1:7" ht="13.5" x14ac:dyDescent="0.25">
      <c r="A96" s="348" t="s">
        <v>207</v>
      </c>
      <c r="B96" s="340">
        <v>0.56830000000000003</v>
      </c>
      <c r="C96" s="341">
        <v>133.84209999999999</v>
      </c>
      <c r="D96" s="342">
        <v>3.2187999999999999</v>
      </c>
      <c r="E96" s="342">
        <v>33.699199999999998</v>
      </c>
      <c r="F96" s="342">
        <v>13.1549</v>
      </c>
      <c r="G96" s="342">
        <v>14.2652</v>
      </c>
    </row>
    <row r="97" spans="1:7" x14ac:dyDescent="0.2">
      <c r="A97" s="347" t="s">
        <v>208</v>
      </c>
      <c r="B97" s="344">
        <v>2.8012999999999999</v>
      </c>
      <c r="C97" s="345">
        <v>145.14680000000001</v>
      </c>
      <c r="D97" s="346">
        <v>3.4277000000000002</v>
      </c>
      <c r="E97" s="346">
        <v>28.052299999999999</v>
      </c>
      <c r="F97" s="346">
        <v>13.962999999999999</v>
      </c>
      <c r="G97" s="346">
        <v>6.8760000000000003</v>
      </c>
    </row>
    <row r="98" spans="1:7" ht="13.5" x14ac:dyDescent="0.25">
      <c r="A98" s="348" t="s">
        <v>209</v>
      </c>
      <c r="B98" s="340">
        <v>0.96950000000000003</v>
      </c>
      <c r="C98" s="341">
        <v>144.1918</v>
      </c>
      <c r="D98" s="342">
        <v>4.8244999999999996</v>
      </c>
      <c r="E98" s="342">
        <v>31.110099999999999</v>
      </c>
      <c r="F98" s="342">
        <v>13.297700000000001</v>
      </c>
      <c r="G98" s="342">
        <v>13.524800000000001</v>
      </c>
    </row>
    <row r="99" spans="1:7" x14ac:dyDescent="0.2">
      <c r="A99" s="347"/>
      <c r="B99" s="344"/>
      <c r="C99" s="345"/>
      <c r="D99" s="346"/>
      <c r="E99" s="346"/>
      <c r="F99" s="346"/>
      <c r="G99" s="346"/>
    </row>
    <row r="100" spans="1:7" x14ac:dyDescent="0.2">
      <c r="A100" s="339"/>
      <c r="B100" s="340"/>
      <c r="C100" s="341"/>
      <c r="D100" s="342"/>
      <c r="E100" s="342"/>
      <c r="F100" s="342"/>
      <c r="G100" s="342"/>
    </row>
    <row r="101" spans="1:7" ht="13.5" x14ac:dyDescent="0.25">
      <c r="A101" s="343"/>
      <c r="B101" s="344"/>
      <c r="C101" s="345"/>
      <c r="D101" s="346"/>
      <c r="E101" s="346"/>
      <c r="F101" s="346"/>
      <c r="G101" s="346"/>
    </row>
    <row r="102" spans="1:7" x14ac:dyDescent="0.2">
      <c r="A102" s="339"/>
      <c r="B102" s="340"/>
      <c r="C102" s="341"/>
      <c r="D102" s="342"/>
      <c r="E102" s="342"/>
      <c r="F102" s="342"/>
      <c r="G102" s="342"/>
    </row>
    <row r="103" spans="1:7" ht="13.5" x14ac:dyDescent="0.25">
      <c r="A103" s="343"/>
      <c r="B103" s="344"/>
      <c r="C103" s="345"/>
      <c r="D103" s="346"/>
      <c r="E103" s="346"/>
      <c r="F103" s="346"/>
      <c r="G103" s="346"/>
    </row>
    <row r="104" spans="1:7" x14ac:dyDescent="0.2">
      <c r="A104" s="339"/>
      <c r="B104" s="340"/>
      <c r="C104" s="341"/>
      <c r="D104" s="342"/>
      <c r="E104" s="342"/>
      <c r="F104" s="342"/>
      <c r="G104" s="342"/>
    </row>
    <row r="105" spans="1:7" ht="13.5" x14ac:dyDescent="0.25">
      <c r="A105" s="343"/>
      <c r="B105" s="344"/>
      <c r="C105" s="345"/>
      <c r="D105" s="346"/>
      <c r="E105" s="346"/>
      <c r="F105" s="346"/>
      <c r="G105" s="346"/>
    </row>
    <row r="106" spans="1:7" x14ac:dyDescent="0.2">
      <c r="A106" s="339"/>
      <c r="B106" s="340"/>
      <c r="C106" s="341"/>
      <c r="D106" s="342"/>
      <c r="E106" s="342"/>
      <c r="F106" s="342"/>
      <c r="G106" s="342"/>
    </row>
    <row r="107" spans="1:7" ht="13.5" x14ac:dyDescent="0.25">
      <c r="A107" s="343"/>
      <c r="B107" s="344"/>
      <c r="C107" s="345"/>
      <c r="D107" s="346"/>
      <c r="E107" s="346"/>
      <c r="F107" s="346"/>
      <c r="G107" s="346"/>
    </row>
    <row r="108" spans="1:7" x14ac:dyDescent="0.2">
      <c r="A108" s="339"/>
      <c r="B108" s="340"/>
      <c r="C108" s="341"/>
      <c r="D108" s="342"/>
      <c r="E108" s="342"/>
      <c r="F108" s="342"/>
      <c r="G108" s="342"/>
    </row>
    <row r="109" spans="1:7" ht="13.5" x14ac:dyDescent="0.25">
      <c r="A109" s="343"/>
      <c r="B109" s="344"/>
      <c r="C109" s="345"/>
      <c r="D109" s="346"/>
      <c r="E109" s="346"/>
      <c r="F109" s="346"/>
      <c r="G109" s="346"/>
    </row>
    <row r="110" spans="1:7" x14ac:dyDescent="0.2">
      <c r="A110" s="339"/>
      <c r="B110" s="340"/>
      <c r="C110" s="341"/>
      <c r="D110" s="342"/>
      <c r="E110" s="342"/>
      <c r="F110" s="342"/>
      <c r="G110" s="342"/>
    </row>
    <row r="111" spans="1:7" ht="13.5" x14ac:dyDescent="0.25">
      <c r="A111" s="343"/>
      <c r="B111" s="344"/>
      <c r="C111" s="345"/>
      <c r="D111" s="346"/>
      <c r="E111" s="346"/>
      <c r="F111" s="346"/>
      <c r="G111" s="346"/>
    </row>
    <row r="112" spans="1:7" x14ac:dyDescent="0.2">
      <c r="A112" s="339"/>
      <c r="B112" s="340"/>
      <c r="C112" s="341"/>
      <c r="D112" s="342"/>
      <c r="E112" s="342"/>
      <c r="F112" s="342"/>
      <c r="G112" s="342"/>
    </row>
    <row r="113" spans="1:7" ht="13.5" x14ac:dyDescent="0.25">
      <c r="A113" s="343"/>
      <c r="B113" s="344"/>
      <c r="C113" s="345"/>
      <c r="D113" s="346"/>
      <c r="E113" s="346"/>
      <c r="F113" s="346"/>
      <c r="G113" s="346"/>
    </row>
    <row r="114" spans="1:7" x14ac:dyDescent="0.2">
      <c r="A114" s="339"/>
      <c r="B114" s="340"/>
      <c r="C114" s="341"/>
      <c r="D114" s="342"/>
      <c r="E114" s="342"/>
      <c r="F114" s="342"/>
      <c r="G114" s="342"/>
    </row>
    <row r="115" spans="1:7" ht="13.5" x14ac:dyDescent="0.25">
      <c r="A115" s="343"/>
      <c r="B115" s="344"/>
      <c r="C115" s="345"/>
      <c r="D115" s="346"/>
      <c r="E115" s="346"/>
      <c r="F115" s="346"/>
      <c r="G115" s="346"/>
    </row>
    <row r="116" spans="1:7" x14ac:dyDescent="0.2">
      <c r="A116" s="339"/>
      <c r="B116" s="340"/>
      <c r="C116" s="341"/>
      <c r="D116" s="342"/>
      <c r="E116" s="342"/>
      <c r="F116" s="342"/>
      <c r="G116" s="342"/>
    </row>
    <row r="117" spans="1:7" ht="13.5" x14ac:dyDescent="0.25">
      <c r="A117" s="343"/>
      <c r="B117" s="344"/>
      <c r="C117" s="345"/>
      <c r="D117" s="346"/>
      <c r="E117" s="346"/>
      <c r="F117" s="346"/>
      <c r="G117" s="346"/>
    </row>
    <row r="118" spans="1:7" x14ac:dyDescent="0.2">
      <c r="A118" s="339"/>
      <c r="B118" s="340"/>
      <c r="C118" s="341"/>
      <c r="D118" s="342"/>
      <c r="E118" s="342"/>
      <c r="F118" s="342"/>
      <c r="G118" s="342"/>
    </row>
    <row r="119" spans="1:7" ht="13.5" x14ac:dyDescent="0.25">
      <c r="A119" s="343"/>
      <c r="B119" s="344"/>
      <c r="C119" s="345"/>
      <c r="D119" s="346"/>
      <c r="E119" s="346"/>
      <c r="F119" s="346"/>
      <c r="G119" s="346"/>
    </row>
    <row r="120" spans="1:7" x14ac:dyDescent="0.2">
      <c r="A120" s="339"/>
      <c r="B120" s="340"/>
      <c r="C120" s="341"/>
      <c r="D120" s="342"/>
      <c r="E120" s="342"/>
      <c r="F120" s="342"/>
      <c r="G120" s="342"/>
    </row>
    <row r="121" spans="1:7" ht="13.5" x14ac:dyDescent="0.25">
      <c r="A121" s="343"/>
      <c r="B121" s="344"/>
      <c r="C121" s="345"/>
      <c r="D121" s="346"/>
      <c r="E121" s="346"/>
      <c r="F121" s="346"/>
      <c r="G121" s="346"/>
    </row>
    <row r="122" spans="1:7" x14ac:dyDescent="0.2">
      <c r="A122" s="339"/>
      <c r="B122" s="340"/>
      <c r="C122" s="341"/>
      <c r="D122" s="342"/>
      <c r="E122" s="342"/>
      <c r="F122" s="342"/>
      <c r="G122" s="342"/>
    </row>
    <row r="123" spans="1:7" ht="13.5" x14ac:dyDescent="0.25">
      <c r="A123" s="343"/>
      <c r="B123" s="344"/>
      <c r="C123" s="345"/>
      <c r="D123" s="346"/>
      <c r="E123" s="346"/>
      <c r="F123" s="346"/>
      <c r="G123" s="346"/>
    </row>
    <row r="124" spans="1:7" x14ac:dyDescent="0.2">
      <c r="A124" s="339"/>
      <c r="B124" s="340"/>
      <c r="C124" s="341"/>
      <c r="D124" s="342"/>
      <c r="E124" s="342"/>
      <c r="F124" s="342"/>
      <c r="G124" s="342"/>
    </row>
    <row r="125" spans="1:7" ht="13.5" x14ac:dyDescent="0.25">
      <c r="A125" s="343"/>
      <c r="B125" s="344"/>
      <c r="C125" s="345"/>
      <c r="D125" s="346"/>
      <c r="E125" s="346"/>
      <c r="F125" s="346"/>
      <c r="G125" s="346"/>
    </row>
    <row r="126" spans="1:7" x14ac:dyDescent="0.2">
      <c r="A126" s="339"/>
      <c r="B126" s="340"/>
      <c r="C126" s="341"/>
      <c r="D126" s="342"/>
      <c r="E126" s="342"/>
      <c r="F126" s="342"/>
      <c r="G126" s="342"/>
    </row>
    <row r="127" spans="1:7" ht="13.5" x14ac:dyDescent="0.25">
      <c r="A127" s="343"/>
      <c r="B127" s="344"/>
      <c r="C127" s="345"/>
      <c r="D127" s="346"/>
      <c r="E127" s="346"/>
      <c r="F127" s="346"/>
      <c r="G127" s="346"/>
    </row>
    <row r="128" spans="1:7" x14ac:dyDescent="0.2">
      <c r="A128" s="339"/>
      <c r="B128" s="340"/>
      <c r="C128" s="341"/>
      <c r="D128" s="342"/>
      <c r="E128" s="342"/>
      <c r="F128" s="342"/>
      <c r="G128" s="342"/>
    </row>
    <row r="129" spans="1:7" ht="13.5" x14ac:dyDescent="0.25">
      <c r="A129" s="343"/>
      <c r="B129" s="344"/>
      <c r="C129" s="345"/>
      <c r="D129" s="346"/>
      <c r="E129" s="346"/>
      <c r="F129" s="346"/>
      <c r="G129" s="346"/>
    </row>
    <row r="130" spans="1:7" x14ac:dyDescent="0.2">
      <c r="A130" s="339"/>
      <c r="B130" s="340"/>
      <c r="C130" s="341"/>
      <c r="D130" s="342"/>
      <c r="E130" s="342"/>
      <c r="F130" s="342"/>
      <c r="G130" s="342"/>
    </row>
    <row r="131" spans="1:7" ht="13.5" x14ac:dyDescent="0.25">
      <c r="A131" s="343"/>
      <c r="B131" s="344"/>
      <c r="C131" s="345"/>
      <c r="D131" s="346"/>
      <c r="E131" s="346"/>
      <c r="F131" s="346"/>
      <c r="G131" s="346"/>
    </row>
    <row r="132" spans="1:7" x14ac:dyDescent="0.2">
      <c r="A132" s="339"/>
      <c r="B132" s="340"/>
      <c r="C132" s="341"/>
      <c r="D132" s="342"/>
      <c r="E132" s="342"/>
      <c r="F132" s="342"/>
      <c r="G132" s="342"/>
    </row>
    <row r="133" spans="1:7" ht="13.5" x14ac:dyDescent="0.25">
      <c r="A133" s="343"/>
      <c r="B133" s="344"/>
      <c r="C133" s="345"/>
      <c r="D133" s="346"/>
      <c r="E133" s="346"/>
      <c r="F133" s="346"/>
      <c r="G133" s="346"/>
    </row>
    <row r="134" spans="1:7" x14ac:dyDescent="0.2">
      <c r="A134" s="339"/>
      <c r="B134" s="340"/>
      <c r="C134" s="341"/>
      <c r="D134" s="342"/>
      <c r="E134" s="342"/>
      <c r="F134" s="342"/>
      <c r="G134" s="342"/>
    </row>
    <row r="135" spans="1:7" ht="13.5" x14ac:dyDescent="0.25">
      <c r="A135" s="343"/>
      <c r="B135" s="344"/>
      <c r="C135" s="345"/>
      <c r="D135" s="346"/>
      <c r="E135" s="346"/>
      <c r="F135" s="346"/>
      <c r="G135" s="346"/>
    </row>
    <row r="136" spans="1:7" x14ac:dyDescent="0.2">
      <c r="A136" s="339"/>
      <c r="B136" s="340"/>
      <c r="C136" s="341"/>
      <c r="D136" s="342"/>
      <c r="E136" s="342"/>
      <c r="F136" s="342"/>
      <c r="G136" s="342"/>
    </row>
    <row r="137" spans="1:7" ht="13.5" x14ac:dyDescent="0.25">
      <c r="A137" s="343"/>
      <c r="B137" s="344"/>
      <c r="C137" s="345"/>
      <c r="D137" s="346"/>
      <c r="E137" s="346"/>
      <c r="F137" s="346"/>
      <c r="G137" s="346"/>
    </row>
    <row r="138" spans="1:7" x14ac:dyDescent="0.2">
      <c r="A138" s="339"/>
      <c r="B138" s="340"/>
      <c r="C138" s="341"/>
      <c r="D138" s="342"/>
      <c r="E138" s="342"/>
      <c r="F138" s="342"/>
      <c r="G138" s="342"/>
    </row>
    <row r="139" spans="1:7" ht="13.5" x14ac:dyDescent="0.25">
      <c r="A139" s="343"/>
      <c r="B139" s="344"/>
      <c r="C139" s="345"/>
      <c r="D139" s="346"/>
      <c r="E139" s="346"/>
      <c r="F139" s="346"/>
      <c r="G139" s="346"/>
    </row>
    <row r="140" spans="1:7" x14ac:dyDescent="0.2">
      <c r="A140" s="339"/>
      <c r="B140" s="340"/>
      <c r="C140" s="341"/>
      <c r="D140" s="342"/>
      <c r="E140" s="342"/>
      <c r="F140" s="342"/>
      <c r="G140" s="342"/>
    </row>
    <row r="141" spans="1:7" ht="13.5" x14ac:dyDescent="0.25">
      <c r="A141" s="343"/>
      <c r="B141" s="344"/>
      <c r="C141" s="345"/>
      <c r="D141" s="346"/>
      <c r="E141" s="346"/>
      <c r="F141" s="346"/>
      <c r="G141" s="346"/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2E2BC-3294-4C78-BF2B-3F4FABE86261}">
  <sheetPr codeName="List7">
    <tabColor rgb="FF33CCFF"/>
  </sheetPr>
  <dimension ref="A1:Q32"/>
  <sheetViews>
    <sheetView showGridLines="0" topLeftCell="A16" zoomScaleNormal="100" zoomScaleSheetLayoutView="100" workbookViewId="0">
      <selection activeCell="O40" sqref="O40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241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242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Kraj Vysočina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243</v>
      </c>
      <c r="C6" s="27"/>
      <c r="D6" s="49">
        <v>148.70670000000001</v>
      </c>
      <c r="E6" s="28" t="s">
        <v>244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110.31619999999999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245</v>
      </c>
      <c r="D10" s="48">
        <v>88.441100000000006</v>
      </c>
      <c r="E10" s="39" t="s">
        <v>244</v>
      </c>
    </row>
    <row r="11" spans="1:17" ht="19.5" customHeight="1" x14ac:dyDescent="0.2">
      <c r="B11" s="40" t="s">
        <v>10</v>
      </c>
      <c r="C11" s="37" t="s">
        <v>246</v>
      </c>
      <c r="D11" s="48">
        <v>112.3257</v>
      </c>
      <c r="E11" s="39" t="s">
        <v>244</v>
      </c>
    </row>
    <row r="12" spans="1:17" ht="19.5" customHeight="1" x14ac:dyDescent="0.2">
      <c r="B12" s="40" t="s">
        <v>12</v>
      </c>
      <c r="C12" s="37" t="s">
        <v>247</v>
      </c>
      <c r="D12" s="48">
        <v>148.70670000000001</v>
      </c>
      <c r="E12" s="39" t="s">
        <v>244</v>
      </c>
      <c r="L12" s="360"/>
    </row>
    <row r="13" spans="1:17" ht="19.5" customHeight="1" x14ac:dyDescent="0.2">
      <c r="B13" s="40" t="s">
        <v>14</v>
      </c>
      <c r="C13" s="37" t="s">
        <v>248</v>
      </c>
      <c r="D13" s="48">
        <v>192.1575</v>
      </c>
      <c r="E13" s="39" t="s">
        <v>244</v>
      </c>
      <c r="L13" s="360"/>
    </row>
    <row r="14" spans="1:17" ht="19.5" customHeight="1" x14ac:dyDescent="0.2">
      <c r="B14" s="40" t="s">
        <v>16</v>
      </c>
      <c r="C14" s="37" t="s">
        <v>249</v>
      </c>
      <c r="D14" s="48">
        <v>256.01690000000002</v>
      </c>
      <c r="E14" s="39" t="s">
        <v>244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250</v>
      </c>
      <c r="C16" s="27"/>
      <c r="D16" s="49">
        <v>168.45529999999999</v>
      </c>
      <c r="E16" s="28" t="s">
        <v>244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23.884599999999992</v>
      </c>
      <c r="C22" s="55">
        <f>D11</f>
        <v>112.3257</v>
      </c>
      <c r="D22" s="56">
        <f>D12-D11</f>
        <v>36.381000000000014</v>
      </c>
      <c r="E22" s="56">
        <f>D13-D12</f>
        <v>43.450799999999987</v>
      </c>
      <c r="F22" s="56">
        <f>D14-D13</f>
        <v>63.859400000000022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251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BF1F0-A19E-48E1-B6E7-F171F590E1D6}">
  <sheetPr codeName="List12">
    <tabColor rgb="FF66FFFF"/>
  </sheetPr>
  <dimension ref="A1:Q55"/>
  <sheetViews>
    <sheetView showGridLines="0" zoomScaleNormal="100" zoomScaleSheetLayoutView="100" workbookViewId="0">
      <selection activeCell="O40" sqref="O40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252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253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Kraj Vysočina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254</v>
      </c>
      <c r="D6" s="383" t="s">
        <v>255</v>
      </c>
      <c r="E6" s="384"/>
      <c r="F6" s="383" t="s">
        <v>256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244</v>
      </c>
      <c r="D10" s="385" t="s">
        <v>244</v>
      </c>
      <c r="E10" s="385" t="s">
        <v>244</v>
      </c>
      <c r="F10" s="385" t="s">
        <v>244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131.8083</v>
      </c>
      <c r="C12" s="389">
        <v>148.70670000000001</v>
      </c>
      <c r="D12" s="390">
        <v>88.441100000000006</v>
      </c>
      <c r="E12" s="390">
        <v>256.01690000000002</v>
      </c>
      <c r="F12" s="389">
        <v>168.45529999999999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0.67079999999999995</v>
      </c>
      <c r="C13" s="394">
        <v>121.7727</v>
      </c>
      <c r="D13" s="395">
        <v>88.5</v>
      </c>
      <c r="E13" s="395">
        <v>165.1525</v>
      </c>
      <c r="F13" s="394">
        <v>123.62179999999999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20.816700000000001</v>
      </c>
      <c r="C14" s="398">
        <v>141.7577</v>
      </c>
      <c r="D14" s="399">
        <v>88.96</v>
      </c>
      <c r="E14" s="399">
        <v>213.55670000000001</v>
      </c>
      <c r="F14" s="398">
        <v>149.62649999999999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31.636299999999999</v>
      </c>
      <c r="C15" s="398">
        <v>155.71010000000001</v>
      </c>
      <c r="D15" s="399">
        <v>89.858400000000003</v>
      </c>
      <c r="E15" s="399">
        <v>270.37470000000002</v>
      </c>
      <c r="F15" s="398">
        <v>174.45930000000001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41.310499999999998</v>
      </c>
      <c r="C16" s="398">
        <v>149.845</v>
      </c>
      <c r="D16" s="399">
        <v>87.86</v>
      </c>
      <c r="E16" s="399">
        <v>267.20370000000003</v>
      </c>
      <c r="F16" s="398">
        <v>172.97730000000001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29.5961</v>
      </c>
      <c r="C17" s="398">
        <v>144.30289999999999</v>
      </c>
      <c r="D17" s="399">
        <v>81.87</v>
      </c>
      <c r="E17" s="399">
        <v>252.9024</v>
      </c>
      <c r="F17" s="398">
        <v>165.1525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7.7777000000000003</v>
      </c>
      <c r="C18" s="398">
        <v>157.27629999999999</v>
      </c>
      <c r="D18" s="399">
        <v>98.26</v>
      </c>
      <c r="E18" s="399">
        <v>283.34840000000003</v>
      </c>
      <c r="F18" s="398">
        <v>186.84469999999999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78.166399999999996</v>
      </c>
      <c r="C20" s="404">
        <v>165.1729</v>
      </c>
      <c r="D20" s="405">
        <v>92.31</v>
      </c>
      <c r="E20" s="405">
        <v>284.77420000000001</v>
      </c>
      <c r="F20" s="404">
        <v>188.04519999999999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0.51139999999999997</v>
      </c>
      <c r="C21" s="394">
        <v>123.4225</v>
      </c>
      <c r="D21" s="395">
        <v>88.5</v>
      </c>
      <c r="E21" s="395">
        <v>166.40790000000001</v>
      </c>
      <c r="F21" s="394">
        <v>126.6383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12.950699999999999</v>
      </c>
      <c r="C22" s="398">
        <v>154.68629999999999</v>
      </c>
      <c r="D22" s="399">
        <v>92.36</v>
      </c>
      <c r="E22" s="399">
        <v>225.61369999999999</v>
      </c>
      <c r="F22" s="398">
        <v>157.69829999999999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19.6479</v>
      </c>
      <c r="C23" s="398">
        <v>173.3135</v>
      </c>
      <c r="D23" s="399">
        <v>91.857399999999998</v>
      </c>
      <c r="E23" s="399">
        <v>299.99990000000003</v>
      </c>
      <c r="F23" s="398">
        <v>195.02719999999999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21.852399999999999</v>
      </c>
      <c r="C24" s="398">
        <v>169.79310000000001</v>
      </c>
      <c r="D24" s="399">
        <v>91.351200000000006</v>
      </c>
      <c r="E24" s="399">
        <v>306.06229999999999</v>
      </c>
      <c r="F24" s="398">
        <v>199.71960000000001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16.8626</v>
      </c>
      <c r="C25" s="398">
        <v>162.18620000000001</v>
      </c>
      <c r="D25" s="399">
        <v>96.168599999999998</v>
      </c>
      <c r="E25" s="399">
        <v>294.53359999999998</v>
      </c>
      <c r="F25" s="398">
        <v>187.5266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6.3411</v>
      </c>
      <c r="C26" s="398">
        <v>161.80690000000001</v>
      </c>
      <c r="D26" s="399">
        <v>101.49639999999999</v>
      </c>
      <c r="E26" s="399">
        <v>304.0213</v>
      </c>
      <c r="F26" s="398">
        <v>194.49019999999999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53.6419</v>
      </c>
      <c r="C28" s="404">
        <v>126.0652</v>
      </c>
      <c r="D28" s="405">
        <v>81.346100000000007</v>
      </c>
      <c r="E28" s="405">
        <v>206.80119999999999</v>
      </c>
      <c r="F28" s="404">
        <v>139.9091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0.15939999999999999</v>
      </c>
      <c r="C29" s="394">
        <v>105.14060000000001</v>
      </c>
      <c r="D29" s="395">
        <v>80.73</v>
      </c>
      <c r="E29" s="395">
        <v>155.73079999999999</v>
      </c>
      <c r="F29" s="394">
        <v>113.9472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7.8659999999999997</v>
      </c>
      <c r="C30" s="398">
        <v>123.7088</v>
      </c>
      <c r="D30" s="399">
        <v>84.694100000000006</v>
      </c>
      <c r="E30" s="399">
        <v>191.66909999999999</v>
      </c>
      <c r="F30" s="398">
        <v>136.33709999999999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11.9884</v>
      </c>
      <c r="C31" s="398">
        <v>126.3569</v>
      </c>
      <c r="D31" s="399">
        <v>86.54</v>
      </c>
      <c r="E31" s="399">
        <v>208.6995</v>
      </c>
      <c r="F31" s="398">
        <v>140.75040000000001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19.457999999999998</v>
      </c>
      <c r="C32" s="398">
        <v>129.20320000000001</v>
      </c>
      <c r="D32" s="399">
        <v>81</v>
      </c>
      <c r="E32" s="399">
        <v>213.22120000000001</v>
      </c>
      <c r="F32" s="398">
        <v>142.94409999999999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12.7334</v>
      </c>
      <c r="C33" s="398">
        <v>122.1148</v>
      </c>
      <c r="D33" s="399">
        <v>76.354299999999995</v>
      </c>
      <c r="E33" s="399">
        <v>202.98840000000001</v>
      </c>
      <c r="F33" s="398">
        <v>135.52289999999999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1.4365000000000001</v>
      </c>
      <c r="C34" s="398">
        <v>127.968</v>
      </c>
      <c r="D34" s="399">
        <v>93.049000000000007</v>
      </c>
      <c r="E34" s="399">
        <v>238.3338</v>
      </c>
      <c r="F34" s="398">
        <v>153.0968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A267-8892-494B-8A11-3AF1FFA3C23D}">
  <sheetPr codeName="List14">
    <tabColor rgb="FF66FFFF"/>
  </sheetPr>
  <dimension ref="A1:S2660"/>
  <sheetViews>
    <sheetView showGridLines="0" zoomScaleNormal="100" zoomScaleSheetLayoutView="100" workbookViewId="0">
      <selection activeCell="O40" sqref="O40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257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258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Kraj Vysočina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259</v>
      </c>
      <c r="B7" s="271" t="s">
        <v>67</v>
      </c>
      <c r="C7" s="383" t="s">
        <v>254</v>
      </c>
      <c r="D7" s="383" t="s">
        <v>255</v>
      </c>
      <c r="E7" s="384"/>
      <c r="F7" s="383" t="s">
        <v>256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244</v>
      </c>
      <c r="D11" s="385" t="s">
        <v>244</v>
      </c>
      <c r="E11" s="385" t="s">
        <v>244</v>
      </c>
      <c r="F11" s="385" t="s">
        <v>244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0.30759999999999998</v>
      </c>
      <c r="C13" s="423">
        <v>349.75229999999999</v>
      </c>
      <c r="D13" s="424">
        <v>162.21180000000001</v>
      </c>
      <c r="E13" s="424">
        <v>1154.1804</v>
      </c>
      <c r="F13" s="424">
        <v>464.06950000000001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0.1002</v>
      </c>
      <c r="C14" s="425">
        <v>258.01600000000002</v>
      </c>
      <c r="D14" s="426">
        <v>188.8647</v>
      </c>
      <c r="E14" s="426">
        <v>643.19460000000004</v>
      </c>
      <c r="F14" s="426">
        <v>372.5849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0.16209999999999999</v>
      </c>
      <c r="C15" s="423">
        <v>335.91980000000001</v>
      </c>
      <c r="D15" s="424">
        <v>139.34270000000001</v>
      </c>
      <c r="E15" s="424">
        <v>711.39710000000002</v>
      </c>
      <c r="F15" s="424">
        <v>404.28629999999998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0.31069999999999998</v>
      </c>
      <c r="C16" s="425">
        <v>425.81439999999998</v>
      </c>
      <c r="D16" s="426">
        <v>162.48589999999999</v>
      </c>
      <c r="E16" s="426">
        <v>693.17939999999999</v>
      </c>
      <c r="F16" s="426">
        <v>468.39789999999999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0.18090000000000001</v>
      </c>
      <c r="C17" s="423">
        <v>561.51329999999996</v>
      </c>
      <c r="D17" s="424">
        <v>233.1326</v>
      </c>
      <c r="E17" s="424">
        <v>1073.8603000000001</v>
      </c>
      <c r="F17" s="424">
        <v>654.14739999999995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1.0186999999999999</v>
      </c>
      <c r="C18" s="425">
        <v>356.38060000000002</v>
      </c>
      <c r="D18" s="426">
        <v>225.7029</v>
      </c>
      <c r="E18" s="426">
        <v>642.8107</v>
      </c>
      <c r="F18" s="426">
        <v>421.14089999999999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0.27029999999999998</v>
      </c>
      <c r="C19" s="423">
        <v>276.24349999999998</v>
      </c>
      <c r="D19" s="424">
        <v>194.7139</v>
      </c>
      <c r="E19" s="424">
        <v>652.87429999999995</v>
      </c>
      <c r="F19" s="424">
        <v>378.31420000000003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0.1535</v>
      </c>
      <c r="C20" s="425">
        <v>263.20679999999999</v>
      </c>
      <c r="D20" s="426">
        <v>128.73050000000001</v>
      </c>
      <c r="E20" s="426">
        <v>487.0093</v>
      </c>
      <c r="F20" s="426">
        <v>281.25540000000001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8.9700000000000002E-2</v>
      </c>
      <c r="C21" s="423">
        <v>214.44220000000001</v>
      </c>
      <c r="D21" s="424">
        <v>141.0162</v>
      </c>
      <c r="E21" s="424">
        <v>312.83199999999999</v>
      </c>
      <c r="F21" s="424">
        <v>224.52869999999999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0.48380000000000001</v>
      </c>
      <c r="C22" s="425">
        <v>240.98660000000001</v>
      </c>
      <c r="D22" s="426">
        <v>161.5729</v>
      </c>
      <c r="E22" s="426">
        <v>460.2201</v>
      </c>
      <c r="F22" s="426">
        <v>280.30840000000001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1.0458000000000001</v>
      </c>
      <c r="C23" s="423">
        <v>243.5889</v>
      </c>
      <c r="D23" s="424">
        <v>161.67850000000001</v>
      </c>
      <c r="E23" s="424">
        <v>371.97109999999998</v>
      </c>
      <c r="F23" s="424">
        <v>260.86849999999998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0.15790000000000001</v>
      </c>
      <c r="C24" s="425">
        <v>226.75550000000001</v>
      </c>
      <c r="D24" s="426">
        <v>156.35050000000001</v>
      </c>
      <c r="E24" s="426">
        <v>698.43349999999998</v>
      </c>
      <c r="F24" s="426">
        <v>325.97500000000002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0.26840000000000003</v>
      </c>
      <c r="C25" s="423">
        <v>216.8835</v>
      </c>
      <c r="D25" s="424">
        <v>136.17869999999999</v>
      </c>
      <c r="E25" s="424">
        <v>332.31439999999998</v>
      </c>
      <c r="F25" s="424">
        <v>230.70070000000001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0.39900000000000002</v>
      </c>
      <c r="C26" s="425">
        <v>351.54860000000002</v>
      </c>
      <c r="D26" s="426">
        <v>239.93950000000001</v>
      </c>
      <c r="E26" s="426">
        <v>672.34550000000002</v>
      </c>
      <c r="F26" s="426">
        <v>401.37799999999999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0.19550000000000001</v>
      </c>
      <c r="C27" s="423">
        <v>285.47019999999998</v>
      </c>
      <c r="D27" s="424">
        <v>213.72190000000001</v>
      </c>
      <c r="E27" s="424">
        <v>406.97160000000002</v>
      </c>
      <c r="F27" s="424">
        <v>300.52170000000001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0.1158</v>
      </c>
      <c r="C28" s="425">
        <v>223.2852</v>
      </c>
      <c r="D28" s="426">
        <v>163.9179</v>
      </c>
      <c r="E28" s="426">
        <v>372.62790000000001</v>
      </c>
      <c r="F28" s="426">
        <v>259.7482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0.92400000000000004</v>
      </c>
      <c r="C29" s="423">
        <v>159.70949999999999</v>
      </c>
      <c r="D29" s="424">
        <v>111.34050000000001</v>
      </c>
      <c r="E29" s="424">
        <v>353.44720000000001</v>
      </c>
      <c r="F29" s="424">
        <v>196.0881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0.18340000000000001</v>
      </c>
      <c r="C30" s="425">
        <v>208.8442</v>
      </c>
      <c r="D30" s="426">
        <v>132.18539999999999</v>
      </c>
      <c r="E30" s="426">
        <v>332.54669999999999</v>
      </c>
      <c r="F30" s="426">
        <v>231.631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0.18190000000000001</v>
      </c>
      <c r="C31" s="423">
        <v>170.0189</v>
      </c>
      <c r="D31" s="424">
        <v>115.3</v>
      </c>
      <c r="E31" s="424">
        <v>336.26339999999999</v>
      </c>
      <c r="F31" s="424">
        <v>193.32579999999999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0.14580000000000001</v>
      </c>
      <c r="C32" s="425">
        <v>312.82190000000003</v>
      </c>
      <c r="D32" s="426">
        <v>63.38</v>
      </c>
      <c r="E32" s="426">
        <v>921.89030000000002</v>
      </c>
      <c r="F32" s="426">
        <v>372.59930000000003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146</v>
      </c>
      <c r="B33" s="340">
        <v>0.38090000000000002</v>
      </c>
      <c r="C33" s="423">
        <v>267.9599</v>
      </c>
      <c r="D33" s="424">
        <v>176.334</v>
      </c>
      <c r="E33" s="424">
        <v>308.73630000000003</v>
      </c>
      <c r="F33" s="424">
        <v>264.80270000000002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147</v>
      </c>
      <c r="B34" s="344">
        <v>3.5900000000000001E-2</v>
      </c>
      <c r="C34" s="425">
        <v>150.92160000000001</v>
      </c>
      <c r="D34" s="426">
        <v>101.7013</v>
      </c>
      <c r="E34" s="426">
        <v>237.78270000000001</v>
      </c>
      <c r="F34" s="426">
        <v>162.2354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148</v>
      </c>
      <c r="B35" s="340">
        <v>0.1474</v>
      </c>
      <c r="C35" s="423">
        <v>201.3861</v>
      </c>
      <c r="D35" s="424">
        <v>137.5574</v>
      </c>
      <c r="E35" s="424">
        <v>300.3535</v>
      </c>
      <c r="F35" s="424">
        <v>212.8724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149</v>
      </c>
      <c r="B36" s="344">
        <v>1.1275999999999999</v>
      </c>
      <c r="C36" s="425">
        <v>216.93790000000001</v>
      </c>
      <c r="D36" s="426">
        <v>131.29990000000001</v>
      </c>
      <c r="E36" s="426">
        <v>346.34460000000001</v>
      </c>
      <c r="F36" s="426">
        <v>232.65979999999999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150</v>
      </c>
      <c r="B37" s="340">
        <v>0.38109999999999999</v>
      </c>
      <c r="C37" s="423">
        <v>221.94290000000001</v>
      </c>
      <c r="D37" s="424">
        <v>166.1275</v>
      </c>
      <c r="E37" s="424">
        <v>296.94839999999999</v>
      </c>
      <c r="F37" s="424">
        <v>228.4836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151</v>
      </c>
      <c r="B38" s="344">
        <v>2.9239999999999999</v>
      </c>
      <c r="C38" s="425">
        <v>194.04990000000001</v>
      </c>
      <c r="D38" s="426">
        <v>119.9825</v>
      </c>
      <c r="E38" s="426">
        <v>297.85809999999998</v>
      </c>
      <c r="F38" s="426">
        <v>204.0821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152</v>
      </c>
      <c r="B39" s="340">
        <v>0.35139999999999999</v>
      </c>
      <c r="C39" s="423">
        <v>180.7073</v>
      </c>
      <c r="D39" s="424">
        <v>120.6281</v>
      </c>
      <c r="E39" s="424">
        <v>289.27940000000001</v>
      </c>
      <c r="F39" s="424">
        <v>195.36920000000001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153</v>
      </c>
      <c r="B40" s="344">
        <v>0.53859999999999997</v>
      </c>
      <c r="C40" s="425">
        <v>199.0283</v>
      </c>
      <c r="D40" s="426">
        <v>122.8154</v>
      </c>
      <c r="E40" s="426">
        <v>309.28550000000001</v>
      </c>
      <c r="F40" s="426">
        <v>213.08619999999999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154</v>
      </c>
      <c r="B41" s="340">
        <v>3.3062</v>
      </c>
      <c r="C41" s="423">
        <v>198.92580000000001</v>
      </c>
      <c r="D41" s="424">
        <v>128.006</v>
      </c>
      <c r="E41" s="424">
        <v>313.6909</v>
      </c>
      <c r="F41" s="424">
        <v>215.24950000000001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155</v>
      </c>
      <c r="B42" s="344">
        <v>0.33090000000000003</v>
      </c>
      <c r="C42" s="425">
        <v>187.53630000000001</v>
      </c>
      <c r="D42" s="426">
        <v>128.27629999999999</v>
      </c>
      <c r="E42" s="426">
        <v>298.58780000000002</v>
      </c>
      <c r="F42" s="426">
        <v>207.96940000000001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156</v>
      </c>
      <c r="B43" s="340">
        <v>1.9291</v>
      </c>
      <c r="C43" s="423">
        <v>169.01609999999999</v>
      </c>
      <c r="D43" s="424">
        <v>112.3895</v>
      </c>
      <c r="E43" s="424">
        <v>273.8707</v>
      </c>
      <c r="F43" s="424">
        <v>183.68969999999999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157</v>
      </c>
      <c r="B44" s="344">
        <v>0.28299999999999997</v>
      </c>
      <c r="C44" s="425">
        <v>165.2457</v>
      </c>
      <c r="D44" s="426">
        <v>114.21850000000001</v>
      </c>
      <c r="E44" s="426">
        <v>254.5204</v>
      </c>
      <c r="F44" s="426">
        <v>192.4871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158</v>
      </c>
      <c r="B45" s="340">
        <v>2.2244000000000002</v>
      </c>
      <c r="C45" s="423">
        <v>179.76150000000001</v>
      </c>
      <c r="D45" s="424">
        <v>94.66</v>
      </c>
      <c r="E45" s="424">
        <v>341.70940000000002</v>
      </c>
      <c r="F45" s="424">
        <v>207.73689999999999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159</v>
      </c>
      <c r="B46" s="344">
        <v>0.64239999999999997</v>
      </c>
      <c r="C46" s="425">
        <v>195.10230000000001</v>
      </c>
      <c r="D46" s="426">
        <v>137.702</v>
      </c>
      <c r="E46" s="426">
        <v>381.92360000000002</v>
      </c>
      <c r="F46" s="426">
        <v>229.03809999999999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160</v>
      </c>
      <c r="B47" s="340">
        <v>1.0637000000000001</v>
      </c>
      <c r="C47" s="423">
        <v>137.5531</v>
      </c>
      <c r="D47" s="424">
        <v>105.1557</v>
      </c>
      <c r="E47" s="424">
        <v>235.80500000000001</v>
      </c>
      <c r="F47" s="424">
        <v>156.63470000000001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161</v>
      </c>
      <c r="B48" s="344">
        <v>0.43219999999999997</v>
      </c>
      <c r="C48" s="425">
        <v>192.25450000000001</v>
      </c>
      <c r="D48" s="426">
        <v>141.1155</v>
      </c>
      <c r="E48" s="426">
        <v>357.85570000000001</v>
      </c>
      <c r="F48" s="426">
        <v>222.40270000000001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162</v>
      </c>
      <c r="B49" s="340">
        <v>0.749</v>
      </c>
      <c r="C49" s="423">
        <v>182.4914</v>
      </c>
      <c r="D49" s="424">
        <v>125.39109999999999</v>
      </c>
      <c r="E49" s="424">
        <v>341.85230000000001</v>
      </c>
      <c r="F49" s="424">
        <v>212.69669999999999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163</v>
      </c>
      <c r="B50" s="344">
        <v>0.1174</v>
      </c>
      <c r="C50" s="425">
        <v>171.5394</v>
      </c>
      <c r="D50" s="426">
        <v>123.6061</v>
      </c>
      <c r="E50" s="426">
        <v>242.55029999999999</v>
      </c>
      <c r="F50" s="426">
        <v>178.2132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164</v>
      </c>
      <c r="B51" s="340">
        <v>0.13250000000000001</v>
      </c>
      <c r="C51" s="423">
        <v>134.19579999999999</v>
      </c>
      <c r="D51" s="424">
        <v>106.02800000000001</v>
      </c>
      <c r="E51" s="424">
        <v>308.01240000000001</v>
      </c>
      <c r="F51" s="424">
        <v>174.5977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165</v>
      </c>
      <c r="B52" s="344">
        <v>2.6821999999999999</v>
      </c>
      <c r="C52" s="425">
        <v>126.3569</v>
      </c>
      <c r="D52" s="426">
        <v>66.956699999999998</v>
      </c>
      <c r="E52" s="426">
        <v>222.12260000000001</v>
      </c>
      <c r="F52" s="426">
        <v>144.52520000000001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166</v>
      </c>
      <c r="B53" s="340">
        <v>6.08E-2</v>
      </c>
      <c r="C53" s="423">
        <v>189.23750000000001</v>
      </c>
      <c r="D53" s="424">
        <v>124.7808</v>
      </c>
      <c r="E53" s="424">
        <v>296.89789999999999</v>
      </c>
      <c r="F53" s="424">
        <v>208.8417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167</v>
      </c>
      <c r="B54" s="344">
        <v>0.38969999999999999</v>
      </c>
      <c r="C54" s="425">
        <v>135.6044</v>
      </c>
      <c r="D54" s="426">
        <v>114.4067</v>
      </c>
      <c r="E54" s="426">
        <v>156.43770000000001</v>
      </c>
      <c r="F54" s="426">
        <v>135.58320000000001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168</v>
      </c>
      <c r="B55" s="340">
        <v>5.8999999999999997E-2</v>
      </c>
      <c r="C55" s="423">
        <v>122.5116</v>
      </c>
      <c r="D55" s="424">
        <v>83.38</v>
      </c>
      <c r="E55" s="424">
        <v>193.40110000000001</v>
      </c>
      <c r="F55" s="424">
        <v>133.71199999999999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169</v>
      </c>
      <c r="B56" s="344">
        <v>1.5842000000000001</v>
      </c>
      <c r="C56" s="425">
        <v>136.62370000000001</v>
      </c>
      <c r="D56" s="426">
        <v>84.405799999999999</v>
      </c>
      <c r="E56" s="426">
        <v>184.28700000000001</v>
      </c>
      <c r="F56" s="426">
        <v>137.8845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170</v>
      </c>
      <c r="B57" s="340">
        <v>1.4402999999999999</v>
      </c>
      <c r="C57" s="423">
        <v>150.55609999999999</v>
      </c>
      <c r="D57" s="424">
        <v>99.147099999999995</v>
      </c>
      <c r="E57" s="424">
        <v>281.64210000000003</v>
      </c>
      <c r="F57" s="424">
        <v>169.41749999999999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171</v>
      </c>
      <c r="B58" s="344">
        <v>0.3987</v>
      </c>
      <c r="C58" s="425">
        <v>176.17920000000001</v>
      </c>
      <c r="D58" s="426">
        <v>121.00490000000001</v>
      </c>
      <c r="E58" s="426">
        <v>278.3974</v>
      </c>
      <c r="F58" s="426">
        <v>190.36259999999999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172</v>
      </c>
      <c r="B59" s="340">
        <v>1.5498000000000001</v>
      </c>
      <c r="C59" s="423">
        <v>196.3955</v>
      </c>
      <c r="D59" s="424">
        <v>141.31880000000001</v>
      </c>
      <c r="E59" s="424">
        <v>265.40350000000001</v>
      </c>
      <c r="F59" s="424">
        <v>198.8982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173</v>
      </c>
      <c r="B60" s="344">
        <v>7.3800000000000004E-2</v>
      </c>
      <c r="C60" s="425">
        <v>190.4555</v>
      </c>
      <c r="D60" s="426">
        <v>134.5727</v>
      </c>
      <c r="E60" s="426">
        <v>257.34730000000002</v>
      </c>
      <c r="F60" s="426">
        <v>198.3219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174</v>
      </c>
      <c r="B61" s="340">
        <v>1.1418999999999999</v>
      </c>
      <c r="C61" s="423">
        <v>114.59099999999999</v>
      </c>
      <c r="D61" s="424">
        <v>91.415599999999998</v>
      </c>
      <c r="E61" s="424">
        <v>204.4308</v>
      </c>
      <c r="F61" s="424">
        <v>134.79580000000001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175</v>
      </c>
      <c r="B62" s="344">
        <v>6.5327000000000002</v>
      </c>
      <c r="C62" s="425">
        <v>101.2457</v>
      </c>
      <c r="D62" s="426">
        <v>71.758700000000005</v>
      </c>
      <c r="E62" s="426">
        <v>143.60720000000001</v>
      </c>
      <c r="F62" s="426">
        <v>104.6952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176</v>
      </c>
      <c r="B63" s="340">
        <v>0.42330000000000001</v>
      </c>
      <c r="C63" s="423">
        <v>117.8047</v>
      </c>
      <c r="D63" s="424">
        <v>91.15</v>
      </c>
      <c r="E63" s="424">
        <v>185.2679</v>
      </c>
      <c r="F63" s="424">
        <v>129.26589999999999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177</v>
      </c>
      <c r="B64" s="344">
        <v>0.39989999999999998</v>
      </c>
      <c r="C64" s="425">
        <v>144.81360000000001</v>
      </c>
      <c r="D64" s="426">
        <v>106.1447</v>
      </c>
      <c r="E64" s="426">
        <v>183.73509999999999</v>
      </c>
      <c r="F64" s="426">
        <v>144.32740000000001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178</v>
      </c>
      <c r="B65" s="340">
        <v>0.193</v>
      </c>
      <c r="C65" s="423">
        <v>224.6686</v>
      </c>
      <c r="D65" s="424">
        <v>139.99119999999999</v>
      </c>
      <c r="E65" s="424">
        <v>293.49279999999999</v>
      </c>
      <c r="F65" s="424">
        <v>218.30770000000001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179</v>
      </c>
      <c r="B66" s="344">
        <v>0.96950000000000003</v>
      </c>
      <c r="C66" s="425">
        <v>92.03</v>
      </c>
      <c r="D66" s="426">
        <v>73.2</v>
      </c>
      <c r="E66" s="426">
        <v>132.75460000000001</v>
      </c>
      <c r="F66" s="426">
        <v>99.702600000000004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180</v>
      </c>
      <c r="B67" s="340">
        <v>0.29089999999999999</v>
      </c>
      <c r="C67" s="423">
        <v>140.8597</v>
      </c>
      <c r="D67" s="424">
        <v>98.017600000000002</v>
      </c>
      <c r="E67" s="424">
        <v>208.708</v>
      </c>
      <c r="F67" s="424">
        <v>149.10400000000001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181</v>
      </c>
      <c r="B68" s="344">
        <v>0.14130000000000001</v>
      </c>
      <c r="C68" s="425">
        <v>216.47229999999999</v>
      </c>
      <c r="D68" s="426">
        <v>154.86760000000001</v>
      </c>
      <c r="E68" s="426">
        <v>255.42070000000001</v>
      </c>
      <c r="F68" s="426">
        <v>210.78899999999999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182</v>
      </c>
      <c r="B69" s="340">
        <v>4.6196999999999999</v>
      </c>
      <c r="C69" s="423">
        <v>152.06299999999999</v>
      </c>
      <c r="D69" s="424">
        <v>94.99</v>
      </c>
      <c r="E69" s="424">
        <v>215.78049999999999</v>
      </c>
      <c r="F69" s="424">
        <v>155.852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183</v>
      </c>
      <c r="B70" s="344">
        <v>4.7588999999999997</v>
      </c>
      <c r="C70" s="425">
        <v>158.47190000000001</v>
      </c>
      <c r="D70" s="426">
        <v>100.8352</v>
      </c>
      <c r="E70" s="426">
        <v>223.3544</v>
      </c>
      <c r="F70" s="426">
        <v>159.60429999999999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184</v>
      </c>
      <c r="B71" s="340">
        <v>0.1663</v>
      </c>
      <c r="C71" s="423">
        <v>174.94159999999999</v>
      </c>
      <c r="D71" s="424">
        <v>130.26150000000001</v>
      </c>
      <c r="E71" s="424">
        <v>257.56279999999998</v>
      </c>
      <c r="F71" s="424">
        <v>183.23580000000001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185</v>
      </c>
      <c r="B72" s="344">
        <v>2.3601000000000001</v>
      </c>
      <c r="C72" s="425">
        <v>173.18010000000001</v>
      </c>
      <c r="D72" s="426">
        <v>131.8083</v>
      </c>
      <c r="E72" s="426">
        <v>265.33280000000002</v>
      </c>
      <c r="F72" s="426">
        <v>185.02940000000001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186</v>
      </c>
      <c r="B73" s="340">
        <v>0.93610000000000004</v>
      </c>
      <c r="C73" s="423">
        <v>178.1781</v>
      </c>
      <c r="D73" s="424">
        <v>132.62129999999999</v>
      </c>
      <c r="E73" s="424">
        <v>265.29239999999999</v>
      </c>
      <c r="F73" s="424">
        <v>188.2062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187</v>
      </c>
      <c r="B74" s="344">
        <v>0.39119999999999999</v>
      </c>
      <c r="C74" s="425">
        <v>243.87639999999999</v>
      </c>
      <c r="D74" s="426">
        <v>170.755</v>
      </c>
      <c r="E74" s="426">
        <v>268.76819999999998</v>
      </c>
      <c r="F74" s="426">
        <v>233.5899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188</v>
      </c>
      <c r="B75" s="340">
        <v>0.77980000000000005</v>
      </c>
      <c r="C75" s="423">
        <v>66</v>
      </c>
      <c r="D75" s="424">
        <v>66</v>
      </c>
      <c r="E75" s="424">
        <v>120.92700000000001</v>
      </c>
      <c r="F75" s="424">
        <v>82.781300000000002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189</v>
      </c>
      <c r="B76" s="344">
        <v>1.0013000000000001</v>
      </c>
      <c r="C76" s="425">
        <v>146.13890000000001</v>
      </c>
      <c r="D76" s="426">
        <v>113.0605</v>
      </c>
      <c r="E76" s="426">
        <v>220.6626</v>
      </c>
      <c r="F76" s="426">
        <v>155.75899999999999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190</v>
      </c>
      <c r="B77" s="340">
        <v>1.0242</v>
      </c>
      <c r="C77" s="423">
        <v>159.68190000000001</v>
      </c>
      <c r="D77" s="424">
        <v>98.26</v>
      </c>
      <c r="E77" s="424">
        <v>219.2397</v>
      </c>
      <c r="F77" s="424">
        <v>162.45349999999999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191</v>
      </c>
      <c r="B78" s="344">
        <v>0.31730000000000003</v>
      </c>
      <c r="C78" s="425">
        <v>136.23490000000001</v>
      </c>
      <c r="D78" s="426">
        <v>110.4559</v>
      </c>
      <c r="E78" s="426">
        <v>178.69220000000001</v>
      </c>
      <c r="F78" s="426">
        <v>140.66300000000001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192</v>
      </c>
      <c r="B79" s="340">
        <v>2.3496999999999999</v>
      </c>
      <c r="C79" s="423">
        <v>153.9451</v>
      </c>
      <c r="D79" s="424">
        <v>107.92310000000001</v>
      </c>
      <c r="E79" s="424">
        <v>195.9879</v>
      </c>
      <c r="F79" s="424">
        <v>154.8964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193</v>
      </c>
      <c r="B80" s="344">
        <v>1.1456</v>
      </c>
      <c r="C80" s="425">
        <v>128.3039</v>
      </c>
      <c r="D80" s="426">
        <v>102.92</v>
      </c>
      <c r="E80" s="426">
        <v>167.02010000000001</v>
      </c>
      <c r="F80" s="426">
        <v>131.4778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194</v>
      </c>
      <c r="B81" s="340">
        <v>0.43880000000000002</v>
      </c>
      <c r="C81" s="423">
        <v>159.97819999999999</v>
      </c>
      <c r="D81" s="424">
        <v>118.3228</v>
      </c>
      <c r="E81" s="424">
        <v>209.99430000000001</v>
      </c>
      <c r="F81" s="424">
        <v>163.84280000000001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195</v>
      </c>
      <c r="B82" s="344">
        <v>8.2900000000000001E-2</v>
      </c>
      <c r="C82" s="425">
        <v>172.08099999999999</v>
      </c>
      <c r="D82" s="426">
        <v>120.4543</v>
      </c>
      <c r="E82" s="426">
        <v>239.61510000000001</v>
      </c>
      <c r="F82" s="426">
        <v>173.53649999999999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196</v>
      </c>
      <c r="B83" s="340">
        <v>0.38579999999999998</v>
      </c>
      <c r="C83" s="423">
        <v>154.0035</v>
      </c>
      <c r="D83" s="424">
        <v>102.43510000000001</v>
      </c>
      <c r="E83" s="424">
        <v>186.8278</v>
      </c>
      <c r="F83" s="424">
        <v>148.38130000000001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197</v>
      </c>
      <c r="B84" s="344">
        <v>1.6539999999999999</v>
      </c>
      <c r="C84" s="425">
        <v>165.5067</v>
      </c>
      <c r="D84" s="426">
        <v>131.84129999999999</v>
      </c>
      <c r="E84" s="426">
        <v>244.88220000000001</v>
      </c>
      <c r="F84" s="426">
        <v>174.22450000000001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198</v>
      </c>
      <c r="B85" s="340">
        <v>1.6729000000000001</v>
      </c>
      <c r="C85" s="423">
        <v>182.62860000000001</v>
      </c>
      <c r="D85" s="424">
        <v>99.97</v>
      </c>
      <c r="E85" s="424">
        <v>216.46619999999999</v>
      </c>
      <c r="F85" s="424">
        <v>171.56290000000001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199</v>
      </c>
      <c r="B86" s="344">
        <v>1.9746999999999999</v>
      </c>
      <c r="C86" s="425">
        <v>136.29249999999999</v>
      </c>
      <c r="D86" s="426">
        <v>92.645399999999995</v>
      </c>
      <c r="E86" s="426">
        <v>187.56039999999999</v>
      </c>
      <c r="F86" s="426">
        <v>136.9349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200</v>
      </c>
      <c r="B87" s="340">
        <v>4.9485000000000001</v>
      </c>
      <c r="C87" s="423">
        <v>125.7591</v>
      </c>
      <c r="D87" s="424">
        <v>91.767300000000006</v>
      </c>
      <c r="E87" s="424">
        <v>172.54069999999999</v>
      </c>
      <c r="F87" s="424">
        <v>130.96510000000001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201</v>
      </c>
      <c r="B88" s="344">
        <v>0.22720000000000001</v>
      </c>
      <c r="C88" s="425">
        <v>252.5341</v>
      </c>
      <c r="D88" s="426">
        <v>211.75069999999999</v>
      </c>
      <c r="E88" s="426">
        <v>271.928</v>
      </c>
      <c r="F88" s="426">
        <v>245.2542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202</v>
      </c>
      <c r="B89" s="340">
        <v>0.20710000000000001</v>
      </c>
      <c r="C89" s="423">
        <v>170.42420000000001</v>
      </c>
      <c r="D89" s="424">
        <v>137.7927</v>
      </c>
      <c r="E89" s="424">
        <v>207.6737</v>
      </c>
      <c r="F89" s="424">
        <v>171.64529999999999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203</v>
      </c>
      <c r="B90" s="344">
        <v>1.5351999999999999</v>
      </c>
      <c r="C90" s="425">
        <v>135.84899999999999</v>
      </c>
      <c r="D90" s="426">
        <v>106.37009999999999</v>
      </c>
      <c r="E90" s="426">
        <v>186.09790000000001</v>
      </c>
      <c r="F90" s="426">
        <v>143.0352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204</v>
      </c>
      <c r="B91" s="340">
        <v>0.27750000000000002</v>
      </c>
      <c r="C91" s="423">
        <v>117.72369999999999</v>
      </c>
      <c r="D91" s="424">
        <v>90.16</v>
      </c>
      <c r="E91" s="424">
        <v>186.7329</v>
      </c>
      <c r="F91" s="424">
        <v>133.72409999999999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 t="s">
        <v>205</v>
      </c>
      <c r="B92" s="344">
        <v>4.4756</v>
      </c>
      <c r="C92" s="425">
        <v>155.28720000000001</v>
      </c>
      <c r="D92" s="426">
        <v>107.7483</v>
      </c>
      <c r="E92" s="426">
        <v>183.30529999999999</v>
      </c>
      <c r="F92" s="426">
        <v>151.85560000000001</v>
      </c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 t="s">
        <v>207</v>
      </c>
      <c r="B93" s="340">
        <v>0.53269999999999995</v>
      </c>
      <c r="C93" s="423">
        <v>130.2714</v>
      </c>
      <c r="D93" s="424">
        <v>99.274299999999997</v>
      </c>
      <c r="E93" s="424">
        <v>175.29239999999999</v>
      </c>
      <c r="F93" s="424">
        <v>137.58869999999999</v>
      </c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 t="s">
        <v>208</v>
      </c>
      <c r="B94" s="344">
        <v>2.4632999999999998</v>
      </c>
      <c r="C94" s="425">
        <v>92.74</v>
      </c>
      <c r="D94" s="426">
        <v>65.336500000000001</v>
      </c>
      <c r="E94" s="426">
        <v>184.99979999999999</v>
      </c>
      <c r="F94" s="426">
        <v>112.5136</v>
      </c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 t="s">
        <v>209</v>
      </c>
      <c r="B95" s="340">
        <v>0.61670000000000003</v>
      </c>
      <c r="C95" s="423">
        <v>140.33779999999999</v>
      </c>
      <c r="D95" s="424">
        <v>95</v>
      </c>
      <c r="E95" s="424">
        <v>207.07689999999999</v>
      </c>
      <c r="F95" s="424">
        <v>145.4855</v>
      </c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/>
      <c r="B96" s="344"/>
      <c r="C96" s="425"/>
      <c r="D96" s="426"/>
      <c r="E96" s="426"/>
      <c r="F96" s="426"/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/>
      <c r="B97" s="340"/>
      <c r="C97" s="423"/>
      <c r="D97" s="424"/>
      <c r="E97" s="424"/>
      <c r="F97" s="424"/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/>
      <c r="B98" s="344"/>
      <c r="C98" s="425"/>
      <c r="D98" s="426"/>
      <c r="E98" s="426"/>
      <c r="F98" s="426"/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/>
      <c r="B99" s="340"/>
      <c r="C99" s="423"/>
      <c r="D99" s="424"/>
      <c r="E99" s="424"/>
      <c r="F99" s="424"/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/>
      <c r="B100" s="344"/>
      <c r="C100" s="425"/>
      <c r="D100" s="426"/>
      <c r="E100" s="426"/>
      <c r="F100" s="426"/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/>
      <c r="B101" s="340"/>
      <c r="C101" s="423"/>
      <c r="D101" s="424"/>
      <c r="E101" s="424"/>
      <c r="F101" s="424"/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/>
      <c r="B102" s="344"/>
      <c r="C102" s="425"/>
      <c r="D102" s="426"/>
      <c r="E102" s="426"/>
      <c r="F102" s="426"/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/>
      <c r="B103" s="340"/>
      <c r="C103" s="423"/>
      <c r="D103" s="424"/>
      <c r="E103" s="424"/>
      <c r="F103" s="424"/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/>
      <c r="B104" s="344"/>
      <c r="C104" s="425"/>
      <c r="D104" s="426"/>
      <c r="E104" s="426"/>
      <c r="F104" s="426"/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/>
      <c r="B105" s="340"/>
      <c r="C105" s="423"/>
      <c r="D105" s="424"/>
      <c r="E105" s="424"/>
      <c r="F105" s="424"/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/>
      <c r="B106" s="344"/>
      <c r="C106" s="425"/>
      <c r="D106" s="426"/>
      <c r="E106" s="426"/>
      <c r="F106" s="426"/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/>
      <c r="B107" s="340"/>
      <c r="C107" s="423"/>
      <c r="D107" s="424"/>
      <c r="E107" s="424"/>
      <c r="F107" s="424"/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/>
      <c r="B108" s="344"/>
      <c r="C108" s="425"/>
      <c r="D108" s="426"/>
      <c r="E108" s="426"/>
      <c r="F108" s="426"/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/>
      <c r="B109" s="340"/>
      <c r="C109" s="423"/>
      <c r="D109" s="424"/>
      <c r="E109" s="424"/>
      <c r="F109" s="424"/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/>
      <c r="B110" s="344"/>
      <c r="C110" s="425"/>
      <c r="D110" s="426"/>
      <c r="E110" s="426"/>
      <c r="F110" s="426"/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/>
      <c r="B111" s="340"/>
      <c r="C111" s="423"/>
      <c r="D111" s="424"/>
      <c r="E111" s="424"/>
      <c r="F111" s="424"/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/>
      <c r="B112" s="344"/>
      <c r="C112" s="425"/>
      <c r="D112" s="426"/>
      <c r="E112" s="426"/>
      <c r="F112" s="426"/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/>
      <c r="B113" s="340"/>
      <c r="C113" s="423"/>
      <c r="D113" s="424"/>
      <c r="E113" s="424"/>
      <c r="F113" s="424"/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/>
      <c r="B114" s="344"/>
      <c r="C114" s="425"/>
      <c r="D114" s="426"/>
      <c r="E114" s="426"/>
      <c r="F114" s="426"/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/>
      <c r="B115" s="340"/>
      <c r="C115" s="423"/>
      <c r="D115" s="424"/>
      <c r="E115" s="424"/>
      <c r="F115" s="424"/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/>
      <c r="B116" s="344"/>
      <c r="C116" s="425"/>
      <c r="D116" s="426"/>
      <c r="E116" s="426"/>
      <c r="F116" s="426"/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/>
      <c r="B117" s="340"/>
      <c r="C117" s="423"/>
      <c r="D117" s="424"/>
      <c r="E117" s="424"/>
      <c r="F117" s="424"/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/>
      <c r="B118" s="344"/>
      <c r="C118" s="425"/>
      <c r="D118" s="426"/>
      <c r="E118" s="426"/>
      <c r="F118" s="426"/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/>
      <c r="B119" s="340"/>
      <c r="C119" s="423"/>
      <c r="D119" s="424"/>
      <c r="E119" s="424"/>
      <c r="F119" s="424"/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/>
      <c r="B120" s="344"/>
      <c r="C120" s="425"/>
      <c r="D120" s="426"/>
      <c r="E120" s="426"/>
      <c r="F120" s="426"/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/>
      <c r="B121" s="340"/>
      <c r="C121" s="423"/>
      <c r="D121" s="424"/>
      <c r="E121" s="424"/>
      <c r="F121" s="424"/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/>
      <c r="B122" s="344"/>
      <c r="C122" s="425"/>
      <c r="D122" s="426"/>
      <c r="E122" s="426"/>
      <c r="F122" s="426"/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/>
      <c r="B123" s="340"/>
      <c r="C123" s="423"/>
      <c r="D123" s="424"/>
      <c r="E123" s="424"/>
      <c r="F123" s="424"/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/>
      <c r="B124" s="344"/>
      <c r="C124" s="425"/>
      <c r="D124" s="426"/>
      <c r="E124" s="426"/>
      <c r="F124" s="426"/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/>
      <c r="B125" s="340"/>
      <c r="C125" s="423"/>
      <c r="D125" s="424"/>
      <c r="E125" s="424"/>
      <c r="F125" s="424"/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/>
      <c r="B126" s="344"/>
      <c r="C126" s="425"/>
      <c r="D126" s="426"/>
      <c r="E126" s="426"/>
      <c r="F126" s="426"/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/>
      <c r="B127" s="340"/>
      <c r="C127" s="423"/>
      <c r="D127" s="424"/>
      <c r="E127" s="424"/>
      <c r="F127" s="424"/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/>
      <c r="B128" s="344"/>
      <c r="C128" s="425"/>
      <c r="D128" s="426"/>
      <c r="E128" s="426"/>
      <c r="F128" s="426"/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/>
      <c r="B129" s="340"/>
      <c r="C129" s="423"/>
      <c r="D129" s="424"/>
      <c r="E129" s="424"/>
      <c r="F129" s="424"/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/>
      <c r="B130" s="344"/>
      <c r="C130" s="425"/>
      <c r="D130" s="426"/>
      <c r="E130" s="426"/>
      <c r="F130" s="426"/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/>
      <c r="B131" s="340"/>
      <c r="C131" s="423"/>
      <c r="D131" s="424"/>
      <c r="E131" s="424"/>
      <c r="F131" s="424"/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/>
      <c r="B132" s="344"/>
      <c r="C132" s="425"/>
      <c r="D132" s="426"/>
      <c r="E132" s="426"/>
      <c r="F132" s="426"/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/>
      <c r="B133" s="340"/>
      <c r="C133" s="423"/>
      <c r="D133" s="424"/>
      <c r="E133" s="424"/>
      <c r="F133" s="424"/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/>
      <c r="B134" s="344"/>
      <c r="C134" s="425"/>
      <c r="D134" s="426"/>
      <c r="E134" s="426"/>
      <c r="F134" s="426"/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/>
      <c r="B135" s="340"/>
      <c r="C135" s="423"/>
      <c r="D135" s="424"/>
      <c r="E135" s="424"/>
      <c r="F135" s="424"/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/>
      <c r="B136" s="344"/>
      <c r="C136" s="425"/>
      <c r="D136" s="426"/>
      <c r="E136" s="426"/>
      <c r="F136" s="426"/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/>
      <c r="B137" s="340"/>
      <c r="C137" s="423"/>
      <c r="D137" s="424"/>
      <c r="E137" s="424"/>
      <c r="F137" s="424"/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/>
      <c r="B138" s="344"/>
      <c r="C138" s="425"/>
      <c r="D138" s="426"/>
      <c r="E138" s="426"/>
      <c r="F138" s="426"/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/>
      <c r="B139" s="340"/>
      <c r="C139" s="423"/>
      <c r="D139" s="424"/>
      <c r="E139" s="424"/>
      <c r="F139" s="424"/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CZ063</dc:subject>
  <dc:creator>MPSV ČR</dc:creator>
  <cp:lastModifiedBy>Novotný Michal</cp:lastModifiedBy>
  <dcterms:created xsi:type="dcterms:W3CDTF">2019-03-19T12:51:20Z</dcterms:created>
  <dcterms:modified xsi:type="dcterms:W3CDTF">2019-03-19T12:51:23Z</dcterms:modified>
</cp:coreProperties>
</file>