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5DE51467-D852-4558-AB83-753396E8A39F}" xr6:coauthVersionLast="41" xr6:coauthVersionMax="41" xr10:uidLastSave="{00000000-0000-0000-0000-000000000000}"/>
  <bookViews>
    <workbookView xWindow="1245" yWindow="1080" windowWidth="26655" windowHeight="14190" xr2:uid="{B28290D3-0E1E-4FBF-9637-9CA8E061974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'MZS-M8'!$A$12:$L$139</definedName>
    <definedName name="_xlnm.Print_Area" localSheetId="4">'MZS-T0'!$A$1:$F$35</definedName>
    <definedName name="_xlnm.Print_Area" localSheetId="5">'MZS-T8'!$A$14:$G$141</definedName>
    <definedName name="_xlnm.Print_Area" localSheetId="6">'MZS-V0'!$A$1:$F$31</definedName>
    <definedName name="_xlnm.Print_Area" localSheetId="7">'MZS-V1'!$A$1:$F$48</definedName>
    <definedName name="_xlnm.Print_Area" localSheetId="8">'MZS-V8'!$A$13:$F$139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J26" i="5" s="1"/>
  <c r="I25" i="5"/>
  <c r="J24" i="5" s="1"/>
  <c r="I24" i="5"/>
  <c r="J27" i="5" s="1"/>
  <c r="I23" i="5"/>
  <c r="I27" i="5" s="1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J23" i="5" l="1"/>
  <c r="J25" i="5"/>
</calcChain>
</file>

<file path=xl/sharedStrings.xml><?xml version="1.0" encoding="utf-8"?>
<sst xmlns="http://schemas.openxmlformats.org/spreadsheetml/2006/main" count="914" uniqueCount="307">
  <si>
    <t>MZS-M0</t>
  </si>
  <si>
    <t>CZ020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</si>
  <si>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</si>
  <si>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</si>
  <si>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</si>
  <si>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</si>
  <si>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</si>
  <si>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</si>
  <si>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</si>
  <si>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</si>
  <si>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</si>
  <si>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</si>
  <si>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</si>
  <si>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</si>
  <si>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</si>
  <si>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</si>
  <si>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</si>
  <si>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</si>
  <si>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</si>
  <si>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</si>
  <si>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</si>
  <si>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</si>
  <si>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</si>
  <si>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</si>
  <si>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</si>
  <si>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</si>
  <si>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</si>
  <si>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</si>
  <si>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</si>
  <si>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</si>
  <si>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</si>
  <si>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</si>
  <si>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</si>
  <si>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</si>
  <si>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</si>
  <si>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</si>
  <si>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</si>
  <si>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</si>
  <si>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</si>
  <si>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</si>
  <si>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</si>
  <si>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</si>
  <si>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</si>
  <si>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</si>
  <si>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</si>
  <si>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</si>
  <si>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</si>
  <si>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</si>
  <si>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</si>
  <si>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</si>
  <si>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</si>
  <si>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</si>
  <si>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</si>
  <si>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</si>
  <si>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</si>
  <si>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</si>
  <si>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</si>
  <si>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</si>
  <si>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</si>
  <si>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</si>
  <si>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</si>
  <si>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</si>
  <si>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</si>
  <si>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</si>
  <si>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</si>
  <si>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</si>
  <si>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</si>
  <si>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</si>
  <si>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</si>
  <si>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</si>
  <si>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</si>
  <si>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</si>
  <si>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</si>
  <si>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</si>
  <si>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</si>
  <si>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</si>
  <si>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</si>
  <si>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</si>
  <si>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</si>
  <si>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</si>
  <si>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</si>
  <si>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</si>
  <si>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</si>
  <si>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</si>
  <si>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</si>
  <si>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</si>
  <si>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</si>
  <si>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</si>
  <si>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</si>
  <si>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</si>
  <si>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</si>
  <si>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</si>
  <si>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</si>
  <si>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</si>
  <si>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</si>
  <si>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</si>
  <si>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</si>
  <si>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</si>
  <si>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</si>
  <si>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</si>
  <si>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</si>
  <si>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</si>
  <si>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</si>
  <si>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</si>
  <si>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</si>
  <si>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</si>
  <si>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</si>
  <si>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</si>
  <si>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</si>
  <si>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</si>
  <si>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</si>
  <si>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</si>
  <si>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</si>
  <si>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</si>
  <si>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</si>
  <si>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</si>
  <si>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</si>
  <si>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</si>
  <si>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</si>
  <si>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</si>
  <si>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</si>
  <si>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</si>
  <si>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</si>
  <si>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</si>
  <si>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</si>
  <si>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</si>
  <si>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</si>
  <si>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</si>
  <si>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</si>
  <si>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</si>
  <si>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</si>
  <si>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</si>
  <si>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</si>
  <si>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</si>
  <si>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</si>
  <si>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1412 Řídící pracovníci v oblasti stravovacích služeb</t>
  </si>
  <si>
    <t>1420 Řídící pracovníci v maloobchodě a velkoobchodě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</si>
  <si>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</si>
  <si>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</si>
  <si>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</si>
  <si>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</si>
  <si>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</si>
  <si>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</si>
  <si>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</si>
  <si>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2152 Inženýři elektronici</t>
  </si>
  <si>
    <t>2163 Průmysloví a produktoví designéři, módní návrháři</t>
  </si>
  <si>
    <t>2212 Lékaři specialisté</t>
  </si>
  <si>
    <t>2221 Všeobecné sestry se specializací</t>
  </si>
  <si>
    <t xml:space="preserve">2320 Učitelé odborných předmětů, praktického vyučování,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</si>
  <si>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</si>
  <si>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</si>
  <si>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</si>
  <si>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</si>
  <si>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</si>
  <si>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</si>
  <si>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2432 Specialisté pro styk s veřejností</t>
  </si>
  <si>
    <t>2433 Specialisté prodeje a nákupu produktů a služeb (kromě ICT)</t>
  </si>
  <si>
    <t>2511 Systémoví analytici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</si>
  <si>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</si>
  <si>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</si>
  <si>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</si>
  <si>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</si>
  <si>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</si>
  <si>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oblasti sociální práce</t>
  </si>
  <si>
    <t>2636 Specialisté v církevní oblasti a v příbuzných oblastech</t>
  </si>
  <si>
    <t>3112 Stavební technici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</si>
  <si>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</si>
  <si>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</si>
  <si>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</si>
  <si>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</si>
  <si>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</si>
  <si>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3122 Mistři a příbuzní prac.ve výrobě (kr.hutnictví,slévárenství)</t>
  </si>
  <si>
    <t>3131 Operátoři velínů na výrobu,rozvod elektrické energie a tepla</t>
  </si>
  <si>
    <t>3133 Operátoři velínů pro chem.výr.(kromě zprac.ropy,zem.plynu)</t>
  </si>
  <si>
    <t>3141 Technici, laboranti v biolog.a příbuz. oborech (kr.zdravot.)</t>
  </si>
  <si>
    <t>3142 Technici v oblasti zemědělství, rybářství a vodohospodářství</t>
  </si>
  <si>
    <t>3211 Technici a asistenti pro obsluhu lékařských zařízení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</si>
  <si>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</si>
  <si>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</si>
  <si>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</si>
  <si>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</si>
  <si>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</si>
  <si>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</si>
  <si>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</si>
  <si>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</si>
  <si>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</si>
  <si>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</si>
  <si>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</si>
  <si>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</si>
  <si>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</si>
  <si>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</si>
  <si>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3434 Šéfkuchaři a šéfcukráři</t>
  </si>
  <si>
    <t>3513 Technici počítačových sítí a systémů</t>
  </si>
  <si>
    <t>3521 Technici v oblasti vysílání a audiovizuálních záznamů</t>
  </si>
  <si>
    <t>4110 Všeobecní administrativní pracovníci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</si>
  <si>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</si>
  <si>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</si>
  <si>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</si>
  <si>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</si>
  <si>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</si>
  <si>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</si>
  <si>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</si>
  <si>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</si>
  <si>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</si>
  <si>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</si>
  <si>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</si>
  <si>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</si>
  <si>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</si>
  <si>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</si>
  <si>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</si>
  <si>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</si>
  <si>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</si>
  <si>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</si>
  <si>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7132 Lakýrníci a natěrači (kromě stavebních)</t>
  </si>
  <si>
    <t>7212 Svářeči, řezači plamenem a páječi</t>
  </si>
  <si>
    <t>7213 Pracovníci na zpracování plechu</t>
  </si>
  <si>
    <t>7221 Kováři</t>
  </si>
  <si>
    <t>7222 Nástrojaři a příbuzní pracovníci</t>
  </si>
  <si>
    <t>7223 Seřizovači a obsluha obráběcích strojů (kr.dřevoobráběcích)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</si>
  <si>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</si>
  <si>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</si>
  <si>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</si>
  <si>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7315 Skláři, brusiči skla, výrobci bižuterie a skleněných ozdob</t>
  </si>
  <si>
    <t>7412 Elektromechanici</t>
  </si>
  <si>
    <t>7413 Montéři a opraváři elektrických vedení</t>
  </si>
  <si>
    <t>7421 Mechanici a opraváři elektronických přístrojů</t>
  </si>
  <si>
    <t>7515 Ochutnávači,kontroloři kvality potravin a nápojů,příb.prac.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</si>
  <si>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</si>
  <si>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</si>
  <si>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</si>
  <si>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</si>
  <si>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</si>
  <si>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</si>
  <si>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</si>
  <si>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</si>
  <si>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</si>
  <si>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</si>
  <si>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</si>
  <si>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</si>
  <si>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</si>
  <si>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</si>
  <si>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</si>
  <si>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</si>
  <si>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</si>
  <si>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</si>
  <si>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</si>
  <si>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</si>
  <si>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</si>
  <si>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</si>
  <si>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</si>
  <si>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9611 Pracovníci odvozu a recyklace odpadů</t>
  </si>
  <si>
    <t>9613 Uklízeči veřejných prostranství,čističi kanalizací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</si>
  <si>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</si>
  <si>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</si>
  <si>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</si>
  <si>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</si>
  <si>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</si>
  <si>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</si>
  <si>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</si>
  <si>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</si>
  <si>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</si>
  <si>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</si>
  <si>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</si>
  <si>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</si>
  <si>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</si>
  <si>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</si>
  <si>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</si>
  <si>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</si>
  <si>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</si>
  <si>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</si>
  <si>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</si>
  <si>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</si>
  <si>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</si>
  <si>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</si>
  <si>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</si>
  <si>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</si>
  <si>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</si>
  <si>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</si>
  <si>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</si>
  <si>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</si>
  <si>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</si>
  <si>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</si>
  <si>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</si>
  <si>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</si>
  <si>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</si>
  <si>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</si>
  <si>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</si>
  <si>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</si>
  <si>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</si>
  <si>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</si>
  <si>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</si>
  <si>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</si>
  <si>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</si>
  <si>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</si>
  <si>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</si>
  <si>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</si>
  <si>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</si>
  <si>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</si>
  <si>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</si>
  <si>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</si>
  <si>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</si>
  <si>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</si>
  <si>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</si>
  <si>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</si>
  <si>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Středočeský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</si>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</sst>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F662D417-BA35-433B-A9BB-15A04646C718}"/>
    <cellStyle name="normal" xfId="6" xr:uid="{65235130-B92E-4161-B0AA-FED93255269A}"/>
    <cellStyle name="Normální" xfId="0" builtinId="0"/>
    <cellStyle name="normální 2 4" xfId="15" xr:uid="{670DB175-1367-4BB1-8F68-2CA60278D406}"/>
    <cellStyle name="normální 3" xfId="3" xr:uid="{F5E2FC72-1004-4AC2-8D91-921C76EDDF7A}"/>
    <cellStyle name="normální_021 ISPV 2" xfId="2" xr:uid="{7FEC03B2-1CC6-460A-A385-5B126DFC3E35}"/>
    <cellStyle name="normální_021 ISPV 2 2" xfId="9" xr:uid="{7285AD20-1967-4655-8EAB-663A9D755350}"/>
    <cellStyle name="normální_022 ISPV 2" xfId="1" xr:uid="{D39F3DBF-29D4-43D7-BFE6-4E208A2C08DB}"/>
    <cellStyle name="normální_022 ISPVNP vaz 2" xfId="4" xr:uid="{BB85DE94-3EEB-441A-B88A-BFE8B55FAC55}"/>
    <cellStyle name="normální_022 ISPVP vaz 2" xfId="5" xr:uid="{2074CD87-FC61-47EF-848D-86DAE90DFCFF}"/>
    <cellStyle name="normální_022 ISPVP vaz 3" xfId="11" xr:uid="{2FA9DEAC-286B-4544-8247-26C78361FCFA}"/>
    <cellStyle name="normální_994 ISPV podnikatelská sféra 2" xfId="14" xr:uid="{FC060BE2-142D-405A-9792-2A551E8C93D5}"/>
    <cellStyle name="normální_ISPV984" xfId="8" xr:uid="{296C5908-9551-4906-8315-D9E0ADAB5FAB}"/>
    <cellStyle name="normální_ISPV984 2" xfId="17" xr:uid="{D57CB21E-B610-4FCC-996C-1078763C3C00}"/>
    <cellStyle name="normální_M1 vazena" xfId="7" xr:uid="{6295EBD7-2E03-49D8-B7A0-BC0C4111C844}"/>
    <cellStyle name="normální_M1 vazena 2" xfId="16" xr:uid="{4D61A1B4-FDBA-42D3-9F2C-9C82751FA53B}"/>
    <cellStyle name="normální_NewTables var c M5 navrh" xfId="10" xr:uid="{66CD4638-E909-4C12-A683-3682E6E56314}"/>
    <cellStyle name="normální_Vystupy_MPSV" xfId="12" xr:uid="{A37E47E5-71C7-44D1-95BF-164C43DEA7AB}"/>
    <cellStyle name="procent 2" xfId="13" xr:uid="{30D70B91-AB82-4D55-9DC6-FFB2A83EA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5427.6434999999983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5427.6434999999983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19719.768499999998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6-43B1-A976-AE58A30F6A0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A36-43B1-A976-AE58A30F6A0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7650.7043000000012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6-43B1-A976-AE58A30F6A0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12805.1878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5427.6434999999983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9842.291500000003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6-43B1-A976-AE58A30F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31703.6191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A36-43B1-A976-AE58A30F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B01-463F-AF21-BB89B2F4B99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B01-463F-AF21-BB89B2F4B99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B01-463F-AF21-BB89B2F4B99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143.4315</c:v>
                </c:pt>
                <c:pt idx="1">
                  <c:v>13.883800000000001</c:v>
                </c:pt>
                <c:pt idx="2">
                  <c:v>6.2704000000000004</c:v>
                </c:pt>
                <c:pt idx="3">
                  <c:v>5.8464999999999918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01-463F-AF21-BB89B2F4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32.489800000000002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32.489800000000002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116.5408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16E-A9DB-AA7F9952D03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CCC-416E-A9DB-AA7F9952D03C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44.706299999999985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CC-416E-A9DB-AA7F9952D03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77.837999999999994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32.489800000000002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58.220200000000006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CC-416E-A9DB-AA7F9952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187.3304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CCC-416E-A9DB-AA7F9952D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E2FF7C3-BCCA-45AD-A805-65BBAF12F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CBA48B5-FCA4-4A38-A86F-D9FAA2A3C21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CC345F9-E031-436A-9A2B-F245BEEA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59FFD7B-E038-4901-8C91-0C909E84B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B4CB98C-6374-4E15-A15C-E4C8CD8D06A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2944BA2-575B-4D21-A1F1-0333F5DDB558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EA4356F-AFA6-4108-A627-984E4D0A8FE4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2675EAD-E5FA-42D4-9328-950CA0C7AEC4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161186A9-3DB6-4978-9624-F1658FCB09C7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04BEB11-63DE-46E7-B789-EB9106A9A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9AA6674-D3E8-4E25-9FFE-4269C89D100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568C62B-C50F-448E-8C6C-30A6D5FF5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31703.6191</v>
          </cell>
        </row>
        <row r="33">
          <cell r="B33">
            <v>5427.6434999999983</v>
          </cell>
          <cell r="C33">
            <v>19719.768499999998</v>
          </cell>
          <cell r="D33">
            <v>7650.7043000000012</v>
          </cell>
          <cell r="E33">
            <v>9842.291500000003</v>
          </cell>
          <cell r="F33">
            <v>12805.1878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143.4315</v>
          </cell>
        </row>
        <row r="25">
          <cell r="H25" t="str">
            <v>Dovolená</v>
          </cell>
          <cell r="I25">
            <v>13.883800000000001</v>
          </cell>
        </row>
        <row r="26">
          <cell r="H26" t="str">
            <v>Nemoc</v>
          </cell>
          <cell r="I26">
            <v>6.2704000000000004</v>
          </cell>
        </row>
        <row r="27">
          <cell r="H27" t="str">
            <v>Jiné</v>
          </cell>
          <cell r="I27">
            <v>5.8464999999999918</v>
          </cell>
        </row>
      </sheetData>
      <sheetData sheetId="7"/>
      <sheetData sheetId="8">
        <row r="16">
          <cell r="D16">
            <v>187.3304</v>
          </cell>
        </row>
        <row r="22">
          <cell r="B22">
            <v>32.489800000000002</v>
          </cell>
          <cell r="C22">
            <v>116.5408</v>
          </cell>
          <cell r="D22">
            <v>44.706299999999985</v>
          </cell>
          <cell r="E22">
            <v>58.220200000000006</v>
          </cell>
          <cell r="F22">
            <v>77.837999999999994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BA44-603F-4B51-93BD-E8137B0EFDBE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303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304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27370.4728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305</v>
      </c>
      <c r="C9" s="23"/>
      <c r="D9" s="442">
        <v>108.907461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14292.125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19719.768499999998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27370.4728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37212.764300000003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50017.952100000002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31703.6191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63.443800000000003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16.489999999999998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4.26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10.3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173.54560000000001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306</v>
      </c>
      <c r="C29" s="464"/>
      <c r="D29" s="58">
        <v>318.9298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5427.6434999999983</v>
      </c>
      <c r="C33" s="55">
        <v>19719.768499999998</v>
      </c>
      <c r="D33" s="56">
        <v>7650.7043000000012</v>
      </c>
      <c r="E33" s="56">
        <v>9842.291500000003</v>
      </c>
      <c r="F33" s="56">
        <v>12805.1878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2847-45CF-4CFA-947A-D968C28F02B4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H27" sqref="H27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Středočeský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Středočeský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318.9298</v>
      </c>
      <c r="E12" s="137">
        <v>27370.4728</v>
      </c>
      <c r="F12" s="138">
        <v>108.9074</v>
      </c>
      <c r="G12" s="139">
        <v>14292.125</v>
      </c>
      <c r="H12" s="139">
        <v>19719.768499999998</v>
      </c>
      <c r="I12" s="139">
        <v>37212.764300000003</v>
      </c>
      <c r="J12" s="139">
        <v>50017.952100000002</v>
      </c>
      <c r="K12" s="140">
        <v>31703.6191</v>
      </c>
      <c r="L12" s="141">
        <v>16.489999999999998</v>
      </c>
      <c r="M12" s="141">
        <v>4.26</v>
      </c>
      <c r="N12" s="141">
        <v>10.3</v>
      </c>
      <c r="O12" s="141">
        <v>173.54560000000001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0.79049999999999998</v>
      </c>
      <c r="E13" s="144">
        <v>21648.880799999999</v>
      </c>
      <c r="F13" s="145">
        <v>106.4371</v>
      </c>
      <c r="G13" s="146">
        <v>14737.0434</v>
      </c>
      <c r="H13" s="146">
        <v>17586.798299999999</v>
      </c>
      <c r="I13" s="146">
        <v>26142.8289</v>
      </c>
      <c r="J13" s="146">
        <v>30241.681400000001</v>
      </c>
      <c r="K13" s="147">
        <v>22165.819500000001</v>
      </c>
      <c r="L13" s="148">
        <v>10.56</v>
      </c>
      <c r="M13" s="148">
        <v>6.98</v>
      </c>
      <c r="N13" s="148">
        <v>8.14</v>
      </c>
      <c r="O13" s="148">
        <v>172.91540000000001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51.1023</v>
      </c>
      <c r="E14" s="151">
        <v>26667.869299999998</v>
      </c>
      <c r="F14" s="152">
        <v>109.958</v>
      </c>
      <c r="G14" s="153">
        <v>14408.177299999999</v>
      </c>
      <c r="H14" s="153">
        <v>19876.035500000002</v>
      </c>
      <c r="I14" s="153">
        <v>33524.060400000002</v>
      </c>
      <c r="J14" s="153">
        <v>41685.600700000003</v>
      </c>
      <c r="K14" s="154">
        <v>27706.665099999998</v>
      </c>
      <c r="L14" s="155">
        <v>15.24</v>
      </c>
      <c r="M14" s="155">
        <v>4.95</v>
      </c>
      <c r="N14" s="155">
        <v>9.93</v>
      </c>
      <c r="O14" s="155">
        <v>174.1602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77.614599999999996</v>
      </c>
      <c r="E15" s="151">
        <v>29294.757699999998</v>
      </c>
      <c r="F15" s="152">
        <v>108.55419999999999</v>
      </c>
      <c r="G15" s="153">
        <v>15510.087100000001</v>
      </c>
      <c r="H15" s="153">
        <v>20845.716799999998</v>
      </c>
      <c r="I15" s="153">
        <v>40722.768100000001</v>
      </c>
      <c r="J15" s="153">
        <v>54063.367299999998</v>
      </c>
      <c r="K15" s="154">
        <v>33634.205699999999</v>
      </c>
      <c r="L15" s="155">
        <v>16.079999999999998</v>
      </c>
      <c r="M15" s="155">
        <v>4</v>
      </c>
      <c r="N15" s="155">
        <v>10.25</v>
      </c>
      <c r="O15" s="155">
        <v>173.39859999999999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97.588499999999996</v>
      </c>
      <c r="E16" s="151">
        <v>27506.0501</v>
      </c>
      <c r="F16" s="152">
        <v>109.53530000000001</v>
      </c>
      <c r="G16" s="153">
        <v>13804.75</v>
      </c>
      <c r="H16" s="153">
        <v>19155.030999999999</v>
      </c>
      <c r="I16" s="153">
        <v>38502.046799999996</v>
      </c>
      <c r="J16" s="153">
        <v>53882.562899999997</v>
      </c>
      <c r="K16" s="154">
        <v>33001.099000000002</v>
      </c>
      <c r="L16" s="155">
        <v>17.28</v>
      </c>
      <c r="M16" s="155">
        <v>4</v>
      </c>
      <c r="N16" s="155">
        <v>10.26</v>
      </c>
      <c r="O16" s="155">
        <v>173.0119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67.4084</v>
      </c>
      <c r="E17" s="151">
        <v>26669.9836</v>
      </c>
      <c r="F17" s="152">
        <v>110.3817</v>
      </c>
      <c r="G17" s="153">
        <v>13811.3465</v>
      </c>
      <c r="H17" s="153">
        <v>19290.064600000002</v>
      </c>
      <c r="I17" s="153">
        <v>35715.461600000002</v>
      </c>
      <c r="J17" s="153">
        <v>49468.842400000001</v>
      </c>
      <c r="K17" s="154">
        <v>31194.972099999999</v>
      </c>
      <c r="L17" s="155">
        <v>16.82</v>
      </c>
      <c r="M17" s="155">
        <v>4.38</v>
      </c>
      <c r="N17" s="155">
        <v>10.51</v>
      </c>
      <c r="O17" s="155">
        <v>173.68819999999999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24.4253</v>
      </c>
      <c r="E18" s="151">
        <v>26075.591</v>
      </c>
      <c r="F18" s="152">
        <v>108.795</v>
      </c>
      <c r="G18" s="153">
        <v>14750.0108</v>
      </c>
      <c r="H18" s="153">
        <v>19405.1188</v>
      </c>
      <c r="I18" s="153">
        <v>34543.489099999999</v>
      </c>
      <c r="J18" s="153">
        <v>46236.660199999998</v>
      </c>
      <c r="K18" s="154">
        <v>30459.886200000001</v>
      </c>
      <c r="L18" s="155">
        <v>16.13</v>
      </c>
      <c r="M18" s="155">
        <v>4.62</v>
      </c>
      <c r="N18" s="155">
        <v>10.84</v>
      </c>
      <c r="O18" s="155">
        <v>174.4863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194.68199999999999</v>
      </c>
      <c r="E20" s="137">
        <v>30215.675200000001</v>
      </c>
      <c r="F20" s="138">
        <v>108.5179</v>
      </c>
      <c r="G20" s="139">
        <v>15110.7899</v>
      </c>
      <c r="H20" s="139">
        <v>22643.440500000001</v>
      </c>
      <c r="I20" s="139">
        <v>40841.217700000001</v>
      </c>
      <c r="J20" s="139">
        <v>54592.806100000002</v>
      </c>
      <c r="K20" s="140">
        <v>35149.320699999997</v>
      </c>
      <c r="L20" s="141">
        <v>17.43</v>
      </c>
      <c r="M20" s="141">
        <v>4.4800000000000004</v>
      </c>
      <c r="N20" s="141">
        <v>10.27</v>
      </c>
      <c r="O20" s="141">
        <v>174.30420000000001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0.49220000000000003</v>
      </c>
      <c r="E21" s="144">
        <v>23353.7876</v>
      </c>
      <c r="F21" s="145">
        <v>110.6572</v>
      </c>
      <c r="G21" s="146">
        <v>14973.167600000001</v>
      </c>
      <c r="H21" s="146">
        <v>18679.109199999999</v>
      </c>
      <c r="I21" s="146">
        <v>27400.4424</v>
      </c>
      <c r="J21" s="146">
        <v>31063.609199999999</v>
      </c>
      <c r="K21" s="147">
        <v>23229.2834</v>
      </c>
      <c r="L21" s="148">
        <v>11.28</v>
      </c>
      <c r="M21" s="148">
        <v>7.07</v>
      </c>
      <c r="N21" s="148">
        <v>8.19</v>
      </c>
      <c r="O21" s="148">
        <v>172.84180000000001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33.9407</v>
      </c>
      <c r="E22" s="151">
        <v>28089.534100000001</v>
      </c>
      <c r="F22" s="152">
        <v>108.8355</v>
      </c>
      <c r="G22" s="153">
        <v>15004.4275</v>
      </c>
      <c r="H22" s="153">
        <v>21636.425999999999</v>
      </c>
      <c r="I22" s="153">
        <v>35356.816099999996</v>
      </c>
      <c r="J22" s="153">
        <v>43086.279000000002</v>
      </c>
      <c r="K22" s="154">
        <v>29228.411899999999</v>
      </c>
      <c r="L22" s="155">
        <v>15.93</v>
      </c>
      <c r="M22" s="155">
        <v>5.22</v>
      </c>
      <c r="N22" s="155">
        <v>9.9499999999999993</v>
      </c>
      <c r="O22" s="155">
        <v>174.2611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49.242400000000004</v>
      </c>
      <c r="E23" s="151">
        <v>32912.184500000003</v>
      </c>
      <c r="F23" s="152">
        <v>107.655</v>
      </c>
      <c r="G23" s="153">
        <v>16483.658800000001</v>
      </c>
      <c r="H23" s="153">
        <v>24967.2988</v>
      </c>
      <c r="I23" s="153">
        <v>44254.894999999997</v>
      </c>
      <c r="J23" s="153">
        <v>58575.423799999997</v>
      </c>
      <c r="K23" s="154">
        <v>37296.627200000003</v>
      </c>
      <c r="L23" s="155">
        <v>16.98</v>
      </c>
      <c r="M23" s="155">
        <v>4.24</v>
      </c>
      <c r="N23" s="155">
        <v>10.15</v>
      </c>
      <c r="O23" s="155">
        <v>174.13740000000001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54.1233</v>
      </c>
      <c r="E24" s="151">
        <v>31529.517500000002</v>
      </c>
      <c r="F24" s="152">
        <v>109.3338</v>
      </c>
      <c r="G24" s="153">
        <v>14810.079100000001</v>
      </c>
      <c r="H24" s="153">
        <v>22542.993600000002</v>
      </c>
      <c r="I24" s="153">
        <v>44060.446499999998</v>
      </c>
      <c r="J24" s="153">
        <v>60373.540500000003</v>
      </c>
      <c r="K24" s="154">
        <v>37954.466800000002</v>
      </c>
      <c r="L24" s="155">
        <v>18.41</v>
      </c>
      <c r="M24" s="155">
        <v>4.1500000000000004</v>
      </c>
      <c r="N24" s="155">
        <v>10.199999999999999</v>
      </c>
      <c r="O24" s="155">
        <v>173.9639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39.288699999999999</v>
      </c>
      <c r="E25" s="151">
        <v>29338.8874</v>
      </c>
      <c r="F25" s="152">
        <v>108.29519999999999</v>
      </c>
      <c r="G25" s="153">
        <v>14135.078</v>
      </c>
      <c r="H25" s="153">
        <v>21727.4709</v>
      </c>
      <c r="I25" s="153">
        <v>39350.869400000003</v>
      </c>
      <c r="J25" s="153">
        <v>54068.054799999998</v>
      </c>
      <c r="K25" s="154">
        <v>35021.440300000002</v>
      </c>
      <c r="L25" s="155">
        <v>17.920000000000002</v>
      </c>
      <c r="M25" s="155">
        <v>4.58</v>
      </c>
      <c r="N25" s="155">
        <v>10.5</v>
      </c>
      <c r="O25" s="155">
        <v>174.4528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17.5944</v>
      </c>
      <c r="E26" s="151">
        <v>27911.207299999998</v>
      </c>
      <c r="F26" s="152">
        <v>108.57689999999999</v>
      </c>
      <c r="G26" s="153">
        <v>15706.383</v>
      </c>
      <c r="H26" s="153">
        <v>20679.709599999998</v>
      </c>
      <c r="I26" s="153">
        <v>37226.121200000001</v>
      </c>
      <c r="J26" s="153">
        <v>49312.101000000002</v>
      </c>
      <c r="K26" s="154">
        <v>32551.401999999998</v>
      </c>
      <c r="L26" s="155">
        <v>16.96</v>
      </c>
      <c r="M26" s="155">
        <v>4.92</v>
      </c>
      <c r="N26" s="155">
        <v>10.99</v>
      </c>
      <c r="O26" s="155">
        <v>175.6104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124.2478</v>
      </c>
      <c r="E28" s="137">
        <v>23159.5</v>
      </c>
      <c r="F28" s="138">
        <v>109.3436</v>
      </c>
      <c r="G28" s="139">
        <v>13522.944100000001</v>
      </c>
      <c r="H28" s="139">
        <v>17399.870299999999</v>
      </c>
      <c r="I28" s="139">
        <v>30690.0514</v>
      </c>
      <c r="J28" s="139">
        <v>41323.108099999998</v>
      </c>
      <c r="K28" s="140">
        <v>26304.6332</v>
      </c>
      <c r="L28" s="141">
        <v>14.51</v>
      </c>
      <c r="M28" s="141">
        <v>3.79</v>
      </c>
      <c r="N28" s="141">
        <v>10.36</v>
      </c>
      <c r="O28" s="141">
        <v>172.357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0.29820000000000002</v>
      </c>
      <c r="E29" s="144">
        <v>19693.745999999999</v>
      </c>
      <c r="F29" s="145">
        <v>108.583</v>
      </c>
      <c r="G29" s="146">
        <v>14481</v>
      </c>
      <c r="H29" s="146">
        <v>16398.7893</v>
      </c>
      <c r="I29" s="146">
        <v>23392.304599999999</v>
      </c>
      <c r="J29" s="146">
        <v>27425.559000000001</v>
      </c>
      <c r="K29" s="147">
        <v>20410.969099999998</v>
      </c>
      <c r="L29" s="148">
        <v>9.1999999999999993</v>
      </c>
      <c r="M29" s="148">
        <v>6.81</v>
      </c>
      <c r="N29" s="148">
        <v>8.0399999999999991</v>
      </c>
      <c r="O29" s="148">
        <v>173.0369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17.1615</v>
      </c>
      <c r="E30" s="151">
        <v>23457.343799999999</v>
      </c>
      <c r="F30" s="152">
        <v>111.84829999999999</v>
      </c>
      <c r="G30" s="153">
        <v>13339.0092</v>
      </c>
      <c r="H30" s="153">
        <v>17730.412400000001</v>
      </c>
      <c r="I30" s="153">
        <v>29699.314699999999</v>
      </c>
      <c r="J30" s="153">
        <v>36802.189700000003</v>
      </c>
      <c r="K30" s="154">
        <v>24697.0982</v>
      </c>
      <c r="L30" s="155">
        <v>13.61</v>
      </c>
      <c r="M30" s="155">
        <v>4.33</v>
      </c>
      <c r="N30" s="155">
        <v>9.89</v>
      </c>
      <c r="O30" s="155">
        <v>173.9606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28.3721</v>
      </c>
      <c r="E31" s="151">
        <v>23542.000599999999</v>
      </c>
      <c r="F31" s="152">
        <v>107.83880000000001</v>
      </c>
      <c r="G31" s="153">
        <v>14405.738799999999</v>
      </c>
      <c r="H31" s="153">
        <v>17743.684499999999</v>
      </c>
      <c r="I31" s="153">
        <v>32252.305100000001</v>
      </c>
      <c r="J31" s="153">
        <v>43629.462399999997</v>
      </c>
      <c r="K31" s="154">
        <v>27277.786400000001</v>
      </c>
      <c r="L31" s="155">
        <v>13.95</v>
      </c>
      <c r="M31" s="155">
        <v>3.45</v>
      </c>
      <c r="N31" s="155">
        <v>10.48</v>
      </c>
      <c r="O31" s="155">
        <v>172.1164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43.4651</v>
      </c>
      <c r="E32" s="151">
        <v>23491.775799999999</v>
      </c>
      <c r="F32" s="152">
        <v>110.0514</v>
      </c>
      <c r="G32" s="153">
        <v>13502.975399999999</v>
      </c>
      <c r="H32" s="153">
        <v>16975.294399999999</v>
      </c>
      <c r="I32" s="153">
        <v>31360.731500000002</v>
      </c>
      <c r="J32" s="153">
        <v>42193.640800000001</v>
      </c>
      <c r="K32" s="154">
        <v>26833.145400000001</v>
      </c>
      <c r="L32" s="155">
        <v>15.27</v>
      </c>
      <c r="M32" s="155">
        <v>3.71</v>
      </c>
      <c r="N32" s="155">
        <v>10.36</v>
      </c>
      <c r="O32" s="155">
        <v>171.82660000000001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28.119700000000002</v>
      </c>
      <c r="E33" s="151">
        <v>22395.491099999999</v>
      </c>
      <c r="F33" s="152">
        <v>108.0082</v>
      </c>
      <c r="G33" s="153">
        <v>13547.3997</v>
      </c>
      <c r="H33" s="153">
        <v>17524.757300000001</v>
      </c>
      <c r="I33" s="153">
        <v>29713.73</v>
      </c>
      <c r="J33" s="153">
        <v>41111.215799999998</v>
      </c>
      <c r="K33" s="154">
        <v>25848.671999999999</v>
      </c>
      <c r="L33" s="155">
        <v>14.75</v>
      </c>
      <c r="M33" s="155">
        <v>3.98</v>
      </c>
      <c r="N33" s="155">
        <v>10.53</v>
      </c>
      <c r="O33" s="155">
        <v>172.62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6.8308999999999997</v>
      </c>
      <c r="E34" s="151">
        <v>22081.479800000001</v>
      </c>
      <c r="F34" s="152">
        <v>109.7409</v>
      </c>
      <c r="G34" s="153">
        <v>13481.174300000001</v>
      </c>
      <c r="H34" s="153">
        <v>16908.540799999999</v>
      </c>
      <c r="I34" s="153">
        <v>27545.8727</v>
      </c>
      <c r="J34" s="153">
        <v>38145.580600000001</v>
      </c>
      <c r="K34" s="154">
        <v>25072.7703</v>
      </c>
      <c r="L34" s="155">
        <v>13.36</v>
      </c>
      <c r="M34" s="155">
        <v>3.62</v>
      </c>
      <c r="N34" s="155">
        <v>10.32</v>
      </c>
      <c r="O34" s="155">
        <v>171.5909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Středočeský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Středočeský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24.8902</v>
      </c>
      <c r="E47" s="151">
        <v>23504.091100000001</v>
      </c>
      <c r="F47" s="152">
        <v>109.6812</v>
      </c>
      <c r="G47" s="153">
        <v>13364.725</v>
      </c>
      <c r="H47" s="153">
        <v>17385.546300000002</v>
      </c>
      <c r="I47" s="153">
        <v>29074.049500000001</v>
      </c>
      <c r="J47" s="153">
        <v>35818.264300000003</v>
      </c>
      <c r="K47" s="154">
        <v>24286.082699999999</v>
      </c>
      <c r="L47" s="155">
        <v>15.82</v>
      </c>
      <c r="M47" s="155">
        <v>6.02</v>
      </c>
      <c r="N47" s="155">
        <v>10.68</v>
      </c>
      <c r="O47" s="155">
        <v>174.27780000000001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126.3746</v>
      </c>
      <c r="E48" s="151">
        <v>25550.2327</v>
      </c>
      <c r="F48" s="152">
        <v>110.8449</v>
      </c>
      <c r="G48" s="153">
        <v>13746.3333</v>
      </c>
      <c r="H48" s="153">
        <v>18198.7376</v>
      </c>
      <c r="I48" s="153">
        <v>32822.299800000001</v>
      </c>
      <c r="J48" s="153">
        <v>41705.394999999997</v>
      </c>
      <c r="K48" s="154">
        <v>26707.4231</v>
      </c>
      <c r="L48" s="155">
        <v>16.829999999999998</v>
      </c>
      <c r="M48" s="155">
        <v>5.71</v>
      </c>
      <c r="N48" s="155">
        <v>10.56</v>
      </c>
      <c r="O48" s="155">
        <v>174.48910000000001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112.99250000000001</v>
      </c>
      <c r="E49" s="151">
        <v>28327.753499999999</v>
      </c>
      <c r="F49" s="152">
        <v>107.5924</v>
      </c>
      <c r="G49" s="153">
        <v>14933.2935</v>
      </c>
      <c r="H49" s="153">
        <v>20838.082999999999</v>
      </c>
      <c r="I49" s="153">
        <v>38460.430099999998</v>
      </c>
      <c r="J49" s="153">
        <v>50876.688699999999</v>
      </c>
      <c r="K49" s="154">
        <v>32077.586599999999</v>
      </c>
      <c r="L49" s="155">
        <v>16.12</v>
      </c>
      <c r="M49" s="155">
        <v>4.07</v>
      </c>
      <c r="N49" s="155">
        <v>10.220000000000001</v>
      </c>
      <c r="O49" s="155">
        <v>172.4562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11.0001</v>
      </c>
      <c r="E50" s="151">
        <v>31387.541700000002</v>
      </c>
      <c r="F50" s="152">
        <v>112.0164</v>
      </c>
      <c r="G50" s="153">
        <v>14234.660599999999</v>
      </c>
      <c r="H50" s="153">
        <v>21323.125199999999</v>
      </c>
      <c r="I50" s="153">
        <v>43666.068299999999</v>
      </c>
      <c r="J50" s="153">
        <v>59521.568099999997</v>
      </c>
      <c r="K50" s="154">
        <v>36640.653899999998</v>
      </c>
      <c r="L50" s="155">
        <v>14.65</v>
      </c>
      <c r="M50" s="155">
        <v>3.43</v>
      </c>
      <c r="N50" s="155">
        <v>10.15</v>
      </c>
      <c r="O50" s="155">
        <v>172.75470000000001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32.553800000000003</v>
      </c>
      <c r="E51" s="151">
        <v>42495.6512</v>
      </c>
      <c r="F51" s="152">
        <v>106.2928</v>
      </c>
      <c r="G51" s="153">
        <v>16364.377500000001</v>
      </c>
      <c r="H51" s="153">
        <v>28153.7912</v>
      </c>
      <c r="I51" s="153">
        <v>63934.7863</v>
      </c>
      <c r="J51" s="153">
        <v>93042.205199999997</v>
      </c>
      <c r="K51" s="154">
        <v>53549.161800000002</v>
      </c>
      <c r="L51" s="155">
        <v>17.16</v>
      </c>
      <c r="M51" s="155">
        <v>1.73</v>
      </c>
      <c r="N51" s="155">
        <v>9.8699999999999992</v>
      </c>
      <c r="O51" s="155">
        <v>172.5675</v>
      </c>
    </row>
    <row r="52" spans="1:15" ht="14.25" customHeight="1" thickBot="1" x14ac:dyDescent="0.25">
      <c r="A52" s="180" t="s">
        <v>63</v>
      </c>
      <c r="B52" s="180"/>
      <c r="C52" s="180"/>
      <c r="D52" s="181">
        <v>11.118399999999999</v>
      </c>
      <c r="E52" s="182">
        <v>28024.475999999999</v>
      </c>
      <c r="F52" s="183">
        <v>111.0882</v>
      </c>
      <c r="G52" s="184">
        <v>14536.631799999999</v>
      </c>
      <c r="H52" s="184">
        <v>19098.5435</v>
      </c>
      <c r="I52" s="184">
        <v>37037.870900000002</v>
      </c>
      <c r="J52" s="184">
        <v>50700.934600000001</v>
      </c>
      <c r="K52" s="185">
        <v>32450.901000000002</v>
      </c>
      <c r="L52" s="186">
        <v>17.04</v>
      </c>
      <c r="M52" s="186">
        <v>2.85</v>
      </c>
      <c r="N52" s="186">
        <v>10.33</v>
      </c>
      <c r="O52" s="186">
        <v>175.90029999999999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318.9298</v>
      </c>
      <c r="E53" s="189">
        <v>27370.4728</v>
      </c>
      <c r="F53" s="190">
        <v>108.9074</v>
      </c>
      <c r="G53" s="191">
        <v>14292.125</v>
      </c>
      <c r="H53" s="191">
        <v>19719.768499999998</v>
      </c>
      <c r="I53" s="191">
        <v>37212.764300000003</v>
      </c>
      <c r="J53" s="191">
        <v>50017.952100000002</v>
      </c>
      <c r="K53" s="192">
        <v>31703.6191</v>
      </c>
      <c r="L53" s="193">
        <v>16.489999999999998</v>
      </c>
      <c r="M53" s="193">
        <v>4.26</v>
      </c>
      <c r="N53" s="193">
        <v>10.3</v>
      </c>
      <c r="O53" s="193">
        <v>173.54560000000001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4AC7-289E-4A88-BA8F-8C72D1F06249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H27" sqref="H27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Středočeský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Středočeský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184.2955</v>
      </c>
      <c r="D12" s="227">
        <v>25058.876799999998</v>
      </c>
      <c r="E12" s="228">
        <v>13539.7893</v>
      </c>
      <c r="F12" s="228">
        <v>17964.406800000001</v>
      </c>
      <c r="G12" s="228">
        <v>31865.635999999999</v>
      </c>
      <c r="H12" s="228">
        <v>40597.238100000002</v>
      </c>
      <c r="I12" s="228">
        <v>26091.920900000001</v>
      </c>
      <c r="J12" s="229">
        <v>16.489999999999998</v>
      </c>
      <c r="K12" s="229">
        <v>6.06</v>
      </c>
      <c r="L12" s="229">
        <v>10.6</v>
      </c>
      <c r="M12" s="229">
        <v>174.46299999999999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134.16999999999999</v>
      </c>
      <c r="D13" s="227">
        <v>32497.737700000001</v>
      </c>
      <c r="E13" s="228">
        <v>16340.1224</v>
      </c>
      <c r="F13" s="228">
        <v>23006.824499999999</v>
      </c>
      <c r="G13" s="228">
        <v>46318.641799999998</v>
      </c>
      <c r="H13" s="228">
        <v>64646.9548</v>
      </c>
      <c r="I13" s="228">
        <v>39482.601600000002</v>
      </c>
      <c r="J13" s="229">
        <v>16.510000000000002</v>
      </c>
      <c r="K13" s="229">
        <v>2.63</v>
      </c>
      <c r="L13" s="229">
        <v>10.039999999999999</v>
      </c>
      <c r="M13" s="229">
        <v>172.28399999999999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14.0274</v>
      </c>
      <c r="D15" s="240">
        <v>59527.929700000001</v>
      </c>
      <c r="E15" s="241">
        <v>27381.768599999999</v>
      </c>
      <c r="F15" s="241">
        <v>38208.032299999999</v>
      </c>
      <c r="G15" s="241">
        <v>87189.760500000004</v>
      </c>
      <c r="H15" s="241">
        <v>136385.54459999999</v>
      </c>
      <c r="I15" s="241">
        <v>75258.299100000004</v>
      </c>
      <c r="J15" s="242">
        <v>20.55</v>
      </c>
      <c r="K15" s="242">
        <v>1.54</v>
      </c>
      <c r="L15" s="242">
        <v>9.89</v>
      </c>
      <c r="M15" s="242">
        <v>170.3742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0.84940000000000004</v>
      </c>
      <c r="D16" s="227" t="s">
        <v>74</v>
      </c>
      <c r="E16" s="228" t="s">
        <v>74</v>
      </c>
      <c r="F16" s="228" t="s">
        <v>74</v>
      </c>
      <c r="G16" s="228" t="s">
        <v>74</v>
      </c>
      <c r="H16" s="228" t="s">
        <v>74</v>
      </c>
      <c r="I16" s="228" t="s">
        <v>74</v>
      </c>
      <c r="J16" s="229" t="s">
        <v>74</v>
      </c>
      <c r="K16" s="229" t="s">
        <v>74</v>
      </c>
      <c r="L16" s="229" t="s">
        <v>74</v>
      </c>
      <c r="M16" s="229" t="s">
        <v>74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75</v>
      </c>
      <c r="C17" s="226">
        <v>4.0278</v>
      </c>
      <c r="D17" s="227">
        <v>66454.159199999995</v>
      </c>
      <c r="E17" s="228">
        <v>31157.5733</v>
      </c>
      <c r="F17" s="228">
        <v>44534.338799999998</v>
      </c>
      <c r="G17" s="228">
        <v>99042.568100000004</v>
      </c>
      <c r="H17" s="228">
        <v>140966.33730000001</v>
      </c>
      <c r="I17" s="228">
        <v>82867.705400000006</v>
      </c>
      <c r="J17" s="229">
        <v>19.98</v>
      </c>
      <c r="K17" s="229">
        <v>0.59</v>
      </c>
      <c r="L17" s="229">
        <v>9.81</v>
      </c>
      <c r="M17" s="229">
        <v>170.83349999999999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76</v>
      </c>
      <c r="C18" s="226">
        <v>7.0989000000000004</v>
      </c>
      <c r="D18" s="227">
        <v>61908.186500000003</v>
      </c>
      <c r="E18" s="228">
        <v>29824.695500000002</v>
      </c>
      <c r="F18" s="228">
        <v>44038.682999999997</v>
      </c>
      <c r="G18" s="228">
        <v>86601.919999999998</v>
      </c>
      <c r="H18" s="228">
        <v>137778.32449999999</v>
      </c>
      <c r="I18" s="228">
        <v>77471.946599999996</v>
      </c>
      <c r="J18" s="229">
        <v>22.15</v>
      </c>
      <c r="K18" s="229">
        <v>2.0299999999999998</v>
      </c>
      <c r="L18" s="229">
        <v>10.039999999999999</v>
      </c>
      <c r="M18" s="229">
        <v>168.7886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77</v>
      </c>
      <c r="C19" s="226">
        <v>2.0512000000000001</v>
      </c>
      <c r="D19" s="227">
        <v>33097.661500000002</v>
      </c>
      <c r="E19" s="228">
        <v>20067.943599999999</v>
      </c>
      <c r="F19" s="228">
        <v>26754.367399999999</v>
      </c>
      <c r="G19" s="228">
        <v>60135.549800000001</v>
      </c>
      <c r="H19" s="228">
        <v>73901.823900000003</v>
      </c>
      <c r="I19" s="228">
        <v>46520.182699999998</v>
      </c>
      <c r="J19" s="229">
        <v>14.8</v>
      </c>
      <c r="K19" s="229">
        <v>2.54</v>
      </c>
      <c r="L19" s="229">
        <v>9.91</v>
      </c>
      <c r="M19" s="229">
        <v>174.15940000000001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78</v>
      </c>
      <c r="C20" s="239">
        <v>24.832699999999999</v>
      </c>
      <c r="D20" s="240">
        <v>43204.943899999998</v>
      </c>
      <c r="E20" s="241">
        <v>19834.696100000001</v>
      </c>
      <c r="F20" s="241">
        <v>31672.704300000001</v>
      </c>
      <c r="G20" s="241">
        <v>58413.555</v>
      </c>
      <c r="H20" s="241">
        <v>72016.827499999999</v>
      </c>
      <c r="I20" s="241">
        <v>47432.896099999998</v>
      </c>
      <c r="J20" s="242">
        <v>14.51</v>
      </c>
      <c r="K20" s="242">
        <v>2.23</v>
      </c>
      <c r="L20" s="242">
        <v>10.14</v>
      </c>
      <c r="M20" s="242">
        <v>172.2766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79</v>
      </c>
      <c r="C21" s="226">
        <v>11.3947</v>
      </c>
      <c r="D21" s="227">
        <v>47821.387300000002</v>
      </c>
      <c r="E21" s="228">
        <v>28117.821199999998</v>
      </c>
      <c r="F21" s="228">
        <v>35344.220800000003</v>
      </c>
      <c r="G21" s="228">
        <v>59870.3629</v>
      </c>
      <c r="H21" s="228">
        <v>70856.1636</v>
      </c>
      <c r="I21" s="228">
        <v>49671.144200000002</v>
      </c>
      <c r="J21" s="229">
        <v>13.58</v>
      </c>
      <c r="K21" s="229">
        <v>1.57</v>
      </c>
      <c r="L21" s="229">
        <v>10.31</v>
      </c>
      <c r="M21" s="229">
        <v>171.6807</v>
      </c>
    </row>
    <row r="22" spans="1:17" s="230" customFormat="1" ht="18.75" customHeight="1" x14ac:dyDescent="0.2">
      <c r="A22" s="224">
        <v>22</v>
      </c>
      <c r="B22" s="225" t="s">
        <v>80</v>
      </c>
      <c r="C22" s="226">
        <v>4.3120000000000003</v>
      </c>
      <c r="D22" s="227">
        <v>34313.467400000001</v>
      </c>
      <c r="E22" s="228">
        <v>17062.662199999999</v>
      </c>
      <c r="F22" s="228">
        <v>19834.696100000001</v>
      </c>
      <c r="G22" s="228">
        <v>47131.945299999999</v>
      </c>
      <c r="H22" s="228">
        <v>63944.635600000001</v>
      </c>
      <c r="I22" s="228">
        <v>38419.312100000003</v>
      </c>
      <c r="J22" s="229">
        <v>10.46</v>
      </c>
      <c r="K22" s="229">
        <v>7.62</v>
      </c>
      <c r="L22" s="229">
        <v>9.11</v>
      </c>
      <c r="M22" s="229">
        <v>175.52070000000001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0.84770000000000001</v>
      </c>
      <c r="D23" s="227" t="s">
        <v>74</v>
      </c>
      <c r="E23" s="228" t="s">
        <v>74</v>
      </c>
      <c r="F23" s="228" t="s">
        <v>74</v>
      </c>
      <c r="G23" s="228" t="s">
        <v>74</v>
      </c>
      <c r="H23" s="228" t="s">
        <v>74</v>
      </c>
      <c r="I23" s="228" t="s">
        <v>74</v>
      </c>
      <c r="J23" s="229" t="s">
        <v>74</v>
      </c>
      <c r="K23" s="229" t="s">
        <v>74</v>
      </c>
      <c r="L23" s="229" t="s">
        <v>74</v>
      </c>
      <c r="M23" s="229" t="s">
        <v>74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4.6951999999999998</v>
      </c>
      <c r="D24" s="227">
        <v>43359.829299999998</v>
      </c>
      <c r="E24" s="228">
        <v>22977.357400000001</v>
      </c>
      <c r="F24" s="228">
        <v>31025.751100000001</v>
      </c>
      <c r="G24" s="228">
        <v>58363.214899999999</v>
      </c>
      <c r="H24" s="228">
        <v>80034.534299999999</v>
      </c>
      <c r="I24" s="228">
        <v>50088.972600000001</v>
      </c>
      <c r="J24" s="229">
        <v>18.79</v>
      </c>
      <c r="K24" s="229">
        <v>0.61</v>
      </c>
      <c r="L24" s="229">
        <v>9.57</v>
      </c>
      <c r="M24" s="229">
        <v>171.99629999999999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2.4922</v>
      </c>
      <c r="D25" s="227">
        <v>48515.684999999998</v>
      </c>
      <c r="E25" s="228">
        <v>28186.2199</v>
      </c>
      <c r="F25" s="228">
        <v>37662.1319</v>
      </c>
      <c r="G25" s="228">
        <v>63556.054799999998</v>
      </c>
      <c r="H25" s="228">
        <v>88603.707800000004</v>
      </c>
      <c r="I25" s="228">
        <v>55762.274599999997</v>
      </c>
      <c r="J25" s="229">
        <v>15.35</v>
      </c>
      <c r="K25" s="229">
        <v>1.82</v>
      </c>
      <c r="L25" s="229">
        <v>10.79</v>
      </c>
      <c r="M25" s="229">
        <v>170.10820000000001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1.0907</v>
      </c>
      <c r="D26" s="227" t="s">
        <v>74</v>
      </c>
      <c r="E26" s="228" t="s">
        <v>74</v>
      </c>
      <c r="F26" s="228" t="s">
        <v>74</v>
      </c>
      <c r="G26" s="228" t="s">
        <v>74</v>
      </c>
      <c r="H26" s="228" t="s">
        <v>74</v>
      </c>
      <c r="I26" s="228" t="s">
        <v>74</v>
      </c>
      <c r="J26" s="229" t="s">
        <v>74</v>
      </c>
      <c r="K26" s="229" t="s">
        <v>74</v>
      </c>
      <c r="L26" s="229" t="s">
        <v>74</v>
      </c>
      <c r="M26" s="229" t="s">
        <v>74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60.643900000000002</v>
      </c>
      <c r="D27" s="240">
        <v>32536.082299999998</v>
      </c>
      <c r="E27" s="241">
        <v>19032.283100000001</v>
      </c>
      <c r="F27" s="241">
        <v>24886.877499999999</v>
      </c>
      <c r="G27" s="241">
        <v>42801.4283</v>
      </c>
      <c r="H27" s="241">
        <v>55014.819799999997</v>
      </c>
      <c r="I27" s="241">
        <v>36395.451699999998</v>
      </c>
      <c r="J27" s="242">
        <v>16.920000000000002</v>
      </c>
      <c r="K27" s="242">
        <v>3.43</v>
      </c>
      <c r="L27" s="242">
        <v>10.14</v>
      </c>
      <c r="M27" s="242">
        <v>172.25489999999999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26.1279</v>
      </c>
      <c r="D28" s="227">
        <v>35934.616900000001</v>
      </c>
      <c r="E28" s="228">
        <v>22586.772000000001</v>
      </c>
      <c r="F28" s="228">
        <v>28639.855599999999</v>
      </c>
      <c r="G28" s="228">
        <v>46411.238799999999</v>
      </c>
      <c r="H28" s="228">
        <v>57626.553599999999</v>
      </c>
      <c r="I28" s="228">
        <v>40635.232300000003</v>
      </c>
      <c r="J28" s="229">
        <v>17.02</v>
      </c>
      <c r="K28" s="229">
        <v>4.46</v>
      </c>
      <c r="L28" s="229">
        <v>10.53</v>
      </c>
      <c r="M28" s="229">
        <v>172.2921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6.9229000000000003</v>
      </c>
      <c r="D29" s="227">
        <v>26880.714400000001</v>
      </c>
      <c r="E29" s="228">
        <v>14405.738799999999</v>
      </c>
      <c r="F29" s="228">
        <v>21101.030200000001</v>
      </c>
      <c r="G29" s="228">
        <v>33378.257700000002</v>
      </c>
      <c r="H29" s="228">
        <v>39591.383500000004</v>
      </c>
      <c r="I29" s="228">
        <v>27689.3649</v>
      </c>
      <c r="J29" s="229">
        <v>9.1</v>
      </c>
      <c r="K29" s="229">
        <v>8.66</v>
      </c>
      <c r="L29" s="229">
        <v>9.4700000000000006</v>
      </c>
      <c r="M29" s="229">
        <v>173.73589999999999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23.735399999999998</v>
      </c>
      <c r="D30" s="227">
        <v>31385.2268</v>
      </c>
      <c r="E30" s="228">
        <v>17846.152300000002</v>
      </c>
      <c r="F30" s="228">
        <v>23521.360000000001</v>
      </c>
      <c r="G30" s="228">
        <v>42334.266499999998</v>
      </c>
      <c r="H30" s="228">
        <v>55462.257799999999</v>
      </c>
      <c r="I30" s="228">
        <v>35272.116300000002</v>
      </c>
      <c r="J30" s="229">
        <v>18.829999999999998</v>
      </c>
      <c r="K30" s="229">
        <v>1.0900000000000001</v>
      </c>
      <c r="L30" s="229">
        <v>9.89</v>
      </c>
      <c r="M30" s="229">
        <v>171.81479999999999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0.80049999999999999</v>
      </c>
      <c r="D31" s="227" t="s">
        <v>74</v>
      </c>
      <c r="E31" s="228" t="s">
        <v>74</v>
      </c>
      <c r="F31" s="228" t="s">
        <v>74</v>
      </c>
      <c r="G31" s="228" t="s">
        <v>74</v>
      </c>
      <c r="H31" s="228" t="s">
        <v>74</v>
      </c>
      <c r="I31" s="228" t="s">
        <v>74</v>
      </c>
      <c r="J31" s="229" t="s">
        <v>74</v>
      </c>
      <c r="K31" s="229" t="s">
        <v>74</v>
      </c>
      <c r="L31" s="229" t="s">
        <v>74</v>
      </c>
      <c r="M31" s="229" t="s">
        <v>74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3.0569000000000002</v>
      </c>
      <c r="D32" s="227" t="s">
        <v>74</v>
      </c>
      <c r="E32" s="228" t="s">
        <v>74</v>
      </c>
      <c r="F32" s="228" t="s">
        <v>74</v>
      </c>
      <c r="G32" s="228" t="s">
        <v>74</v>
      </c>
      <c r="H32" s="228" t="s">
        <v>74</v>
      </c>
      <c r="I32" s="228" t="s">
        <v>74</v>
      </c>
      <c r="J32" s="229" t="s">
        <v>74</v>
      </c>
      <c r="K32" s="229" t="s">
        <v>74</v>
      </c>
      <c r="L32" s="229" t="s">
        <v>74</v>
      </c>
      <c r="M32" s="229" t="s">
        <v>74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28.012899999999998</v>
      </c>
      <c r="D33" s="240">
        <v>23503.679899999999</v>
      </c>
      <c r="E33" s="241">
        <v>12481.75</v>
      </c>
      <c r="F33" s="241">
        <v>17206.1567</v>
      </c>
      <c r="G33" s="241">
        <v>31279.193200000002</v>
      </c>
      <c r="H33" s="241">
        <v>39237.622100000001</v>
      </c>
      <c r="I33" s="241">
        <v>25593.109199999999</v>
      </c>
      <c r="J33" s="242">
        <v>13.28</v>
      </c>
      <c r="K33" s="242">
        <v>2.2599999999999998</v>
      </c>
      <c r="L33" s="242">
        <v>10.039999999999999</v>
      </c>
      <c r="M33" s="242">
        <v>172.4847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11.2212</v>
      </c>
      <c r="D34" s="227">
        <v>20341.025399999999</v>
      </c>
      <c r="E34" s="228">
        <v>11371.3712</v>
      </c>
      <c r="F34" s="228">
        <v>13522.944100000001</v>
      </c>
      <c r="G34" s="228">
        <v>27054.941599999998</v>
      </c>
      <c r="H34" s="228">
        <v>34828.171499999997</v>
      </c>
      <c r="I34" s="228">
        <v>22114.785500000002</v>
      </c>
      <c r="J34" s="229">
        <v>10.130000000000001</v>
      </c>
      <c r="K34" s="229">
        <v>0.64</v>
      </c>
      <c r="L34" s="229">
        <v>9.86</v>
      </c>
      <c r="M34" s="229">
        <v>173.5112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3.177</v>
      </c>
      <c r="D35" s="227">
        <v>20331.277600000001</v>
      </c>
      <c r="E35" s="228">
        <v>13049.957</v>
      </c>
      <c r="F35" s="228">
        <v>16053.347400000001</v>
      </c>
      <c r="G35" s="228">
        <v>24197.392199999998</v>
      </c>
      <c r="H35" s="228">
        <v>29012.124199999998</v>
      </c>
      <c r="I35" s="228">
        <v>21304.79</v>
      </c>
      <c r="J35" s="229">
        <v>15.21</v>
      </c>
      <c r="K35" s="229">
        <v>1.95</v>
      </c>
      <c r="L35" s="229">
        <v>9.4499999999999993</v>
      </c>
      <c r="M35" s="229">
        <v>170.89320000000001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11.8005</v>
      </c>
      <c r="D36" s="227">
        <v>28289.574400000001</v>
      </c>
      <c r="E36" s="228">
        <v>16236.7832</v>
      </c>
      <c r="F36" s="228">
        <v>22565.35</v>
      </c>
      <c r="G36" s="228">
        <v>35917.260399999999</v>
      </c>
      <c r="H36" s="228">
        <v>41985.184999999998</v>
      </c>
      <c r="I36" s="228">
        <v>30039.3845</v>
      </c>
      <c r="J36" s="229">
        <v>14.73</v>
      </c>
      <c r="K36" s="229">
        <v>3.6</v>
      </c>
      <c r="L36" s="229">
        <v>10.25</v>
      </c>
      <c r="M36" s="229">
        <v>172.58969999999999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1.8140000000000001</v>
      </c>
      <c r="D37" s="227">
        <v>20634.259399999999</v>
      </c>
      <c r="E37" s="228">
        <v>17933.215100000001</v>
      </c>
      <c r="F37" s="228">
        <v>19057.065399999999</v>
      </c>
      <c r="G37" s="228">
        <v>25912.601600000002</v>
      </c>
      <c r="H37" s="228">
        <v>43645.487500000003</v>
      </c>
      <c r="I37" s="228">
        <v>25696.0913</v>
      </c>
      <c r="J37" s="229">
        <v>16.14</v>
      </c>
      <c r="K37" s="229">
        <v>1.24</v>
      </c>
      <c r="L37" s="229">
        <v>10.31</v>
      </c>
      <c r="M37" s="229">
        <v>168.23820000000001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33.650399999999998</v>
      </c>
      <c r="D38" s="240">
        <v>17903.012699999999</v>
      </c>
      <c r="E38" s="241">
        <v>12099.19</v>
      </c>
      <c r="F38" s="241">
        <v>14433.5</v>
      </c>
      <c r="G38" s="241">
        <v>22354.123899999999</v>
      </c>
      <c r="H38" s="241">
        <v>28129.502700000001</v>
      </c>
      <c r="I38" s="241">
        <v>19548.753400000001</v>
      </c>
      <c r="J38" s="242">
        <v>13.21</v>
      </c>
      <c r="K38" s="242">
        <v>4.72</v>
      </c>
      <c r="L38" s="242">
        <v>8.7799999999999994</v>
      </c>
      <c r="M38" s="242">
        <v>174.2259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6.4557000000000002</v>
      </c>
      <c r="D39" s="227">
        <v>14068.1666</v>
      </c>
      <c r="E39" s="228">
        <v>11239.297399999999</v>
      </c>
      <c r="F39" s="228">
        <v>11751.466399999999</v>
      </c>
      <c r="G39" s="228">
        <v>19552.932700000001</v>
      </c>
      <c r="H39" s="228">
        <v>26530.5726</v>
      </c>
      <c r="I39" s="228">
        <v>17081.4699</v>
      </c>
      <c r="J39" s="229">
        <v>7.45</v>
      </c>
      <c r="K39" s="229">
        <v>2.33</v>
      </c>
      <c r="L39" s="229">
        <v>7.91</v>
      </c>
      <c r="M39" s="229">
        <v>172.24420000000001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19.8094</v>
      </c>
      <c r="D40" s="227">
        <v>18412.5802</v>
      </c>
      <c r="E40" s="228">
        <v>13045.569600000001</v>
      </c>
      <c r="F40" s="228">
        <v>15246.4928</v>
      </c>
      <c r="G40" s="228">
        <v>23219.187900000001</v>
      </c>
      <c r="H40" s="228">
        <v>29016.611000000001</v>
      </c>
      <c r="I40" s="228">
        <v>20202.6839</v>
      </c>
      <c r="J40" s="229">
        <v>15.26</v>
      </c>
      <c r="K40" s="229">
        <v>3.76</v>
      </c>
      <c r="L40" s="229">
        <v>8.86</v>
      </c>
      <c r="M40" s="229">
        <v>175.92679999999999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4.0628000000000002</v>
      </c>
      <c r="D41" s="227">
        <v>19706.388200000001</v>
      </c>
      <c r="E41" s="228">
        <v>15915.2873</v>
      </c>
      <c r="F41" s="228">
        <v>17348.015200000002</v>
      </c>
      <c r="G41" s="228">
        <v>22226.887699999999</v>
      </c>
      <c r="H41" s="228">
        <v>25040.417799999999</v>
      </c>
      <c r="I41" s="228">
        <v>20267.854899999998</v>
      </c>
      <c r="J41" s="229">
        <v>10.79</v>
      </c>
      <c r="K41" s="229">
        <v>7.75</v>
      </c>
      <c r="L41" s="229">
        <v>9.2799999999999994</v>
      </c>
      <c r="M41" s="229">
        <v>172.18790000000001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3.3224</v>
      </c>
      <c r="D42" s="227" t="s">
        <v>74</v>
      </c>
      <c r="E42" s="228" t="s">
        <v>74</v>
      </c>
      <c r="F42" s="228" t="s">
        <v>74</v>
      </c>
      <c r="G42" s="228" t="s">
        <v>74</v>
      </c>
      <c r="H42" s="228" t="s">
        <v>74</v>
      </c>
      <c r="I42" s="228" t="s">
        <v>74</v>
      </c>
      <c r="J42" s="229" t="s">
        <v>74</v>
      </c>
      <c r="K42" s="229" t="s">
        <v>74</v>
      </c>
      <c r="L42" s="229" t="s">
        <v>74</v>
      </c>
      <c r="M42" s="229" t="s">
        <v>74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4.7135999999999996</v>
      </c>
      <c r="D43" s="240" t="s">
        <v>74</v>
      </c>
      <c r="E43" s="241" t="s">
        <v>74</v>
      </c>
      <c r="F43" s="241" t="s">
        <v>74</v>
      </c>
      <c r="G43" s="241" t="s">
        <v>74</v>
      </c>
      <c r="H43" s="241" t="s">
        <v>74</v>
      </c>
      <c r="I43" s="241" t="s">
        <v>74</v>
      </c>
      <c r="J43" s="242" t="s">
        <v>74</v>
      </c>
      <c r="K43" s="242" t="s">
        <v>74</v>
      </c>
      <c r="L43" s="242" t="s">
        <v>74</v>
      </c>
      <c r="M43" s="242" t="s">
        <v>74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4.5799000000000003</v>
      </c>
      <c r="D44" s="227" t="s">
        <v>74</v>
      </c>
      <c r="E44" s="228" t="s">
        <v>74</v>
      </c>
      <c r="F44" s="228" t="s">
        <v>74</v>
      </c>
      <c r="G44" s="228" t="s">
        <v>74</v>
      </c>
      <c r="H44" s="228" t="s">
        <v>74</v>
      </c>
      <c r="I44" s="228" t="s">
        <v>74</v>
      </c>
      <c r="J44" s="229" t="s">
        <v>74</v>
      </c>
      <c r="K44" s="229" t="s">
        <v>74</v>
      </c>
      <c r="L44" s="229" t="s">
        <v>74</v>
      </c>
      <c r="M44" s="229" t="s">
        <v>74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0.1336</v>
      </c>
      <c r="D45" s="227">
        <v>24046.962500000001</v>
      </c>
      <c r="E45" s="228">
        <v>19219.343400000002</v>
      </c>
      <c r="F45" s="228">
        <v>21235.661100000001</v>
      </c>
      <c r="G45" s="228">
        <v>26976.252899999999</v>
      </c>
      <c r="H45" s="228">
        <v>29572.3724</v>
      </c>
      <c r="I45" s="228">
        <v>24359.195100000001</v>
      </c>
      <c r="J45" s="229">
        <v>21.68</v>
      </c>
      <c r="K45" s="229">
        <v>5.35</v>
      </c>
      <c r="L45" s="229">
        <v>12.7</v>
      </c>
      <c r="M45" s="229">
        <v>165.8374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53.579300000000003</v>
      </c>
      <c r="D47" s="240">
        <v>28626.391800000001</v>
      </c>
      <c r="E47" s="241">
        <v>14622.800800000001</v>
      </c>
      <c r="F47" s="241">
        <v>21996.2965</v>
      </c>
      <c r="G47" s="241">
        <v>37167.074399999998</v>
      </c>
      <c r="H47" s="241">
        <v>46070.500099999997</v>
      </c>
      <c r="I47" s="241">
        <v>29839.1234</v>
      </c>
      <c r="J47" s="242">
        <v>17.670000000000002</v>
      </c>
      <c r="K47" s="242">
        <v>5.83</v>
      </c>
      <c r="L47" s="242">
        <v>11.1</v>
      </c>
      <c r="M47" s="242">
        <v>173.80019999999999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8.4077999999999999</v>
      </c>
      <c r="D48" s="227">
        <v>26652.929800000002</v>
      </c>
      <c r="E48" s="228">
        <v>12446.8333</v>
      </c>
      <c r="F48" s="228">
        <v>16177.696099999999</v>
      </c>
      <c r="G48" s="228">
        <v>33609.906499999997</v>
      </c>
      <c r="H48" s="228">
        <v>44392.172299999998</v>
      </c>
      <c r="I48" s="228">
        <v>26847.603800000001</v>
      </c>
      <c r="J48" s="229">
        <v>15.26</v>
      </c>
      <c r="K48" s="229">
        <v>3.71</v>
      </c>
      <c r="L48" s="229">
        <v>10.62</v>
      </c>
      <c r="M48" s="229">
        <v>174.48089999999999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31.015000000000001</v>
      </c>
      <c r="D49" s="227">
        <v>29470.9031</v>
      </c>
      <c r="E49" s="228">
        <v>17380.103200000001</v>
      </c>
      <c r="F49" s="228">
        <v>24137.986799999999</v>
      </c>
      <c r="G49" s="228">
        <v>38505.638599999998</v>
      </c>
      <c r="H49" s="228">
        <v>46550.483699999997</v>
      </c>
      <c r="I49" s="228">
        <v>31399.128400000001</v>
      </c>
      <c r="J49" s="229">
        <v>20.02</v>
      </c>
      <c r="K49" s="229">
        <v>5.85</v>
      </c>
      <c r="L49" s="229">
        <v>11.33</v>
      </c>
      <c r="M49" s="229">
        <v>173.48159999999999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1.0467</v>
      </c>
      <c r="D50" s="227" t="s">
        <v>74</v>
      </c>
      <c r="E50" s="228" t="s">
        <v>74</v>
      </c>
      <c r="F50" s="228" t="s">
        <v>74</v>
      </c>
      <c r="G50" s="228" t="s">
        <v>74</v>
      </c>
      <c r="H50" s="228" t="s">
        <v>74</v>
      </c>
      <c r="I50" s="228" t="s">
        <v>74</v>
      </c>
      <c r="J50" s="229" t="s">
        <v>74</v>
      </c>
      <c r="K50" s="229" t="s">
        <v>74</v>
      </c>
      <c r="L50" s="229" t="s">
        <v>74</v>
      </c>
      <c r="M50" s="229" t="s">
        <v>74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6.1981999999999999</v>
      </c>
      <c r="D51" s="227">
        <v>31809.4797</v>
      </c>
      <c r="E51" s="228">
        <v>18820.379400000002</v>
      </c>
      <c r="F51" s="228">
        <v>24649.102200000001</v>
      </c>
      <c r="G51" s="228">
        <v>40609.199099999998</v>
      </c>
      <c r="H51" s="228">
        <v>48381.923199999997</v>
      </c>
      <c r="I51" s="228">
        <v>32813.182200000003</v>
      </c>
      <c r="J51" s="229">
        <v>13.49</v>
      </c>
      <c r="K51" s="229">
        <v>8.5</v>
      </c>
      <c r="L51" s="229">
        <v>10.88</v>
      </c>
      <c r="M51" s="229">
        <v>174.3443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6.9115000000000002</v>
      </c>
      <c r="D52" s="227">
        <v>20840.453600000001</v>
      </c>
      <c r="E52" s="228">
        <v>12401.712</v>
      </c>
      <c r="F52" s="228">
        <v>15510.087100000001</v>
      </c>
      <c r="G52" s="228">
        <v>30263.432199999999</v>
      </c>
      <c r="H52" s="228">
        <v>40185.005400000002</v>
      </c>
      <c r="I52" s="228">
        <v>23960.081200000001</v>
      </c>
      <c r="J52" s="229">
        <v>12.56</v>
      </c>
      <c r="K52" s="229">
        <v>5.68</v>
      </c>
      <c r="L52" s="229">
        <v>10.58</v>
      </c>
      <c r="M52" s="229">
        <v>174.59350000000001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77.884799999999998</v>
      </c>
      <c r="D53" s="240">
        <v>27228.561699999998</v>
      </c>
      <c r="E53" s="241">
        <v>16086.5833</v>
      </c>
      <c r="F53" s="241">
        <v>21317.632000000001</v>
      </c>
      <c r="G53" s="241">
        <v>33083.837699999996</v>
      </c>
      <c r="H53" s="241">
        <v>40252.224300000002</v>
      </c>
      <c r="I53" s="241">
        <v>27788.065999999999</v>
      </c>
      <c r="J53" s="242">
        <v>16.989999999999998</v>
      </c>
      <c r="K53" s="242">
        <v>7.01</v>
      </c>
      <c r="L53" s="242">
        <v>10.7</v>
      </c>
      <c r="M53" s="242">
        <v>174.47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18.8538</v>
      </c>
      <c r="D54" s="227">
        <v>26686.0988</v>
      </c>
      <c r="E54" s="228">
        <v>18167.0854</v>
      </c>
      <c r="F54" s="228">
        <v>21918.918300000001</v>
      </c>
      <c r="G54" s="228">
        <v>32329.2477</v>
      </c>
      <c r="H54" s="228">
        <v>38209.587800000001</v>
      </c>
      <c r="I54" s="228">
        <v>27733.877400000001</v>
      </c>
      <c r="J54" s="229">
        <v>16.13</v>
      </c>
      <c r="K54" s="229">
        <v>8.6199999999999992</v>
      </c>
      <c r="L54" s="229">
        <v>10.98</v>
      </c>
      <c r="M54" s="229">
        <v>172.68799999999999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19.235199999999999</v>
      </c>
      <c r="D55" s="227">
        <v>27851.027300000002</v>
      </c>
      <c r="E55" s="228">
        <v>16568.138999999999</v>
      </c>
      <c r="F55" s="228">
        <v>21590.844499999999</v>
      </c>
      <c r="G55" s="228">
        <v>34083.641799999998</v>
      </c>
      <c r="H55" s="228">
        <v>41666.447099999998</v>
      </c>
      <c r="I55" s="228">
        <v>28575.721799999999</v>
      </c>
      <c r="J55" s="229">
        <v>17.25</v>
      </c>
      <c r="K55" s="229">
        <v>6.78</v>
      </c>
      <c r="L55" s="229">
        <v>11.06</v>
      </c>
      <c r="M55" s="229">
        <v>170.66890000000001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39.795699999999997</v>
      </c>
      <c r="D56" s="227">
        <v>27205.752499999999</v>
      </c>
      <c r="E56" s="228">
        <v>14996.9166</v>
      </c>
      <c r="F56" s="228">
        <v>20662.090400000001</v>
      </c>
      <c r="G56" s="228">
        <v>33029.049200000001</v>
      </c>
      <c r="H56" s="228">
        <v>39909.189700000003</v>
      </c>
      <c r="I56" s="228">
        <v>27433.022000000001</v>
      </c>
      <c r="J56" s="229">
        <v>17.260000000000002</v>
      </c>
      <c r="K56" s="229">
        <v>6.35</v>
      </c>
      <c r="L56" s="229">
        <v>10.38</v>
      </c>
      <c r="M56" s="229">
        <v>177.1516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21.120200000000001</v>
      </c>
      <c r="D57" s="240">
        <v>19265.084699999999</v>
      </c>
      <c r="E57" s="241">
        <v>11868.91</v>
      </c>
      <c r="F57" s="241">
        <v>14495.167299999999</v>
      </c>
      <c r="G57" s="241">
        <v>24322.352500000001</v>
      </c>
      <c r="H57" s="241">
        <v>30161.225699999999</v>
      </c>
      <c r="I57" s="241">
        <v>20332.205099999999</v>
      </c>
      <c r="J57" s="242">
        <v>13</v>
      </c>
      <c r="K57" s="242">
        <v>4.0999999999999996</v>
      </c>
      <c r="L57" s="242">
        <v>10.62</v>
      </c>
      <c r="M57" s="242">
        <v>174.91159999999999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3.5949</v>
      </c>
      <c r="D58" s="227">
        <v>14659.0833</v>
      </c>
      <c r="E58" s="228">
        <v>11025.8352</v>
      </c>
      <c r="F58" s="228">
        <v>12138.8333</v>
      </c>
      <c r="G58" s="228">
        <v>18157.416499999999</v>
      </c>
      <c r="H58" s="228">
        <v>21994.0442</v>
      </c>
      <c r="I58" s="228">
        <v>15647.519200000001</v>
      </c>
      <c r="J58" s="229">
        <v>13.01</v>
      </c>
      <c r="K58" s="229">
        <v>2.34</v>
      </c>
      <c r="L58" s="229">
        <v>10.53</v>
      </c>
      <c r="M58" s="229">
        <v>170.48169999999999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1.5399</v>
      </c>
      <c r="D59" s="227" t="s">
        <v>74</v>
      </c>
      <c r="E59" s="228" t="s">
        <v>74</v>
      </c>
      <c r="F59" s="228" t="s">
        <v>74</v>
      </c>
      <c r="G59" s="228" t="s">
        <v>74</v>
      </c>
      <c r="H59" s="228" t="s">
        <v>74</v>
      </c>
      <c r="I59" s="228" t="s">
        <v>74</v>
      </c>
      <c r="J59" s="229" t="s">
        <v>74</v>
      </c>
      <c r="K59" s="229" t="s">
        <v>74</v>
      </c>
      <c r="L59" s="229" t="s">
        <v>74</v>
      </c>
      <c r="M59" s="229" t="s">
        <v>74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13.565099999999999</v>
      </c>
      <c r="D60" s="227">
        <v>21130.351200000001</v>
      </c>
      <c r="E60" s="228">
        <v>12423.099099999999</v>
      </c>
      <c r="F60" s="228">
        <v>16471.455900000001</v>
      </c>
      <c r="G60" s="228">
        <v>26124.762699999999</v>
      </c>
      <c r="H60" s="228">
        <v>32210.687900000001</v>
      </c>
      <c r="I60" s="228">
        <v>22105.219799999999</v>
      </c>
      <c r="J60" s="229">
        <v>12.73</v>
      </c>
      <c r="K60" s="229">
        <v>5.01</v>
      </c>
      <c r="L60" s="229">
        <v>10.62</v>
      </c>
      <c r="M60" s="229">
        <v>175.7876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0.75390000000000001</v>
      </c>
      <c r="D61" s="227" t="s">
        <v>74</v>
      </c>
      <c r="E61" s="228" t="s">
        <v>74</v>
      </c>
      <c r="F61" s="228" t="s">
        <v>74</v>
      </c>
      <c r="G61" s="228" t="s">
        <v>74</v>
      </c>
      <c r="H61" s="228" t="s">
        <v>74</v>
      </c>
      <c r="I61" s="228" t="s">
        <v>74</v>
      </c>
      <c r="J61" s="229" t="s">
        <v>74</v>
      </c>
      <c r="K61" s="229" t="s">
        <v>74</v>
      </c>
      <c r="L61" s="229" t="s">
        <v>74</v>
      </c>
      <c r="M61" s="229" t="s">
        <v>74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1.5596000000000001</v>
      </c>
      <c r="D63" s="227" t="s">
        <v>74</v>
      </c>
      <c r="E63" s="228" t="s">
        <v>74</v>
      </c>
      <c r="F63" s="228" t="s">
        <v>74</v>
      </c>
      <c r="G63" s="228" t="s">
        <v>74</v>
      </c>
      <c r="H63" s="228" t="s">
        <v>74</v>
      </c>
      <c r="I63" s="228" t="s">
        <v>74</v>
      </c>
      <c r="J63" s="229" t="s">
        <v>74</v>
      </c>
      <c r="K63" s="229" t="s">
        <v>74</v>
      </c>
      <c r="L63" s="229" t="s">
        <v>74</v>
      </c>
      <c r="M63" s="229" t="s">
        <v>74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>
        <v>0.4642</v>
      </c>
      <c r="D64" s="227" t="s">
        <v>74</v>
      </c>
      <c r="E64" s="228" t="s">
        <v>74</v>
      </c>
      <c r="F64" s="228" t="s">
        <v>74</v>
      </c>
      <c r="G64" s="228" t="s">
        <v>74</v>
      </c>
      <c r="H64" s="228" t="s">
        <v>74</v>
      </c>
      <c r="I64" s="228" t="s">
        <v>74</v>
      </c>
      <c r="J64" s="229" t="s">
        <v>74</v>
      </c>
      <c r="K64" s="229" t="s">
        <v>74</v>
      </c>
      <c r="L64" s="229" t="s">
        <v>74</v>
      </c>
      <c r="M64" s="229" t="s">
        <v>74</v>
      </c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318.9298</v>
      </c>
      <c r="D66" s="252">
        <v>27370.4728</v>
      </c>
      <c r="E66" s="253">
        <v>14292.125</v>
      </c>
      <c r="F66" s="253">
        <v>19719.768499999998</v>
      </c>
      <c r="G66" s="253">
        <v>37212.764300000003</v>
      </c>
      <c r="H66" s="253">
        <v>50017.952100000002</v>
      </c>
      <c r="I66" s="253">
        <v>31703.6191</v>
      </c>
      <c r="J66" s="254">
        <v>16.489999999999998</v>
      </c>
      <c r="K66" s="254">
        <v>4.26</v>
      </c>
      <c r="L66" s="254">
        <v>10.3</v>
      </c>
      <c r="M66" s="254">
        <v>173.54560000000001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79B7-EFE4-45F4-83D0-9195D1C34E97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H27" sqref="H27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Středočeský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Středočeský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0.49130000000000001</v>
      </c>
      <c r="C12" s="288">
        <v>97241.4715</v>
      </c>
      <c r="D12" s="289">
        <v>18872.685000000001</v>
      </c>
      <c r="E12" s="289">
        <v>33338.317499999997</v>
      </c>
      <c r="F12" s="289">
        <v>142838.08590000001</v>
      </c>
      <c r="G12" s="289">
        <v>252213.5429</v>
      </c>
      <c r="H12" s="289">
        <v>117388.1709</v>
      </c>
      <c r="I12" s="290">
        <v>22.33</v>
      </c>
      <c r="J12" s="290">
        <v>1.27</v>
      </c>
      <c r="K12" s="290">
        <v>8.91</v>
      </c>
      <c r="L12" s="290">
        <v>172.37289999999999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0.68959999999999999</v>
      </c>
      <c r="C13" s="294">
        <v>88303.129799999995</v>
      </c>
      <c r="D13" s="295">
        <v>43673.980499999998</v>
      </c>
      <c r="E13" s="295">
        <v>61022.830699999999</v>
      </c>
      <c r="F13" s="295">
        <v>123037.5745</v>
      </c>
      <c r="G13" s="295">
        <v>169525.40410000001</v>
      </c>
      <c r="H13" s="295">
        <v>106237.7421</v>
      </c>
      <c r="I13" s="296">
        <v>20.96</v>
      </c>
      <c r="J13" s="296">
        <v>0.31</v>
      </c>
      <c r="K13" s="296">
        <v>10.220000000000001</v>
      </c>
      <c r="L13" s="296">
        <v>170.71709999999999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0.24729999999999999</v>
      </c>
      <c r="C14" s="288">
        <v>68716.025699999998</v>
      </c>
      <c r="D14" s="289">
        <v>30640.888599999998</v>
      </c>
      <c r="E14" s="289">
        <v>45851.4807</v>
      </c>
      <c r="F14" s="289">
        <v>105443.0445</v>
      </c>
      <c r="G14" s="289">
        <v>165510.54149999999</v>
      </c>
      <c r="H14" s="289">
        <v>91782.660300000003</v>
      </c>
      <c r="I14" s="290">
        <v>18.510000000000002</v>
      </c>
      <c r="J14" s="290">
        <v>0.36</v>
      </c>
      <c r="K14" s="290">
        <v>10.01</v>
      </c>
      <c r="L14" s="290">
        <v>170.84450000000001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0.73089999999999999</v>
      </c>
      <c r="C15" s="294">
        <v>62280.4977</v>
      </c>
      <c r="D15" s="295">
        <v>29762.8498</v>
      </c>
      <c r="E15" s="295">
        <v>40185.005400000002</v>
      </c>
      <c r="F15" s="295">
        <v>94732.475399999996</v>
      </c>
      <c r="G15" s="295">
        <v>132776.06890000001</v>
      </c>
      <c r="H15" s="295">
        <v>78307.971399999995</v>
      </c>
      <c r="I15" s="296">
        <v>21.75</v>
      </c>
      <c r="J15" s="296">
        <v>0.63</v>
      </c>
      <c r="K15" s="296">
        <v>10.47</v>
      </c>
      <c r="L15" s="296">
        <v>171.31720000000001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1.3472999999999999</v>
      </c>
      <c r="C16" s="288">
        <v>68954.705000000002</v>
      </c>
      <c r="D16" s="289">
        <v>22950.781999999999</v>
      </c>
      <c r="E16" s="289">
        <v>38532.054100000001</v>
      </c>
      <c r="F16" s="289">
        <v>100876.1612</v>
      </c>
      <c r="G16" s="289">
        <v>145395.4271</v>
      </c>
      <c r="H16" s="289">
        <v>80250.913799999995</v>
      </c>
      <c r="I16" s="290">
        <v>21.74</v>
      </c>
      <c r="J16" s="290">
        <v>0.28999999999999998</v>
      </c>
      <c r="K16" s="290">
        <v>9.17</v>
      </c>
      <c r="L16" s="290">
        <v>172.077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0.59819999999999995</v>
      </c>
      <c r="C17" s="294">
        <v>68396.721300000005</v>
      </c>
      <c r="D17" s="295">
        <v>46892.965400000001</v>
      </c>
      <c r="E17" s="295">
        <v>57745.248399999997</v>
      </c>
      <c r="F17" s="295">
        <v>86638.2359</v>
      </c>
      <c r="G17" s="295">
        <v>127674.28720000001</v>
      </c>
      <c r="H17" s="295">
        <v>82400.847299999994</v>
      </c>
      <c r="I17" s="296">
        <v>16.489999999999998</v>
      </c>
      <c r="J17" s="296">
        <v>1.47</v>
      </c>
      <c r="K17" s="296">
        <v>10.42</v>
      </c>
      <c r="L17" s="296">
        <v>167.2868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3.8864999999999998</v>
      </c>
      <c r="C18" s="288">
        <v>70279.765799999994</v>
      </c>
      <c r="D18" s="289">
        <v>34856.969799999999</v>
      </c>
      <c r="E18" s="289">
        <v>53263.307699999998</v>
      </c>
      <c r="F18" s="289">
        <v>91124.255300000004</v>
      </c>
      <c r="G18" s="289">
        <v>151854.30239999999</v>
      </c>
      <c r="H18" s="289">
        <v>86865.784</v>
      </c>
      <c r="I18" s="290">
        <v>23.2</v>
      </c>
      <c r="J18" s="290">
        <v>1.5</v>
      </c>
      <c r="K18" s="290">
        <v>9.81</v>
      </c>
      <c r="L18" s="290">
        <v>165.5754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1.2335</v>
      </c>
      <c r="C19" s="294">
        <v>50372.756500000003</v>
      </c>
      <c r="D19" s="295">
        <v>29961.216400000001</v>
      </c>
      <c r="E19" s="295">
        <v>39736.586499999998</v>
      </c>
      <c r="F19" s="295">
        <v>82408.896399999998</v>
      </c>
      <c r="G19" s="295">
        <v>123287.3481</v>
      </c>
      <c r="H19" s="295">
        <v>70997.922600000005</v>
      </c>
      <c r="I19" s="296">
        <v>18.96</v>
      </c>
      <c r="J19" s="296">
        <v>2.0499999999999998</v>
      </c>
      <c r="K19" s="296">
        <v>10.56</v>
      </c>
      <c r="L19" s="296">
        <v>173.0308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0.34239999999999998</v>
      </c>
      <c r="C20" s="288">
        <v>57559.212399999997</v>
      </c>
      <c r="D20" s="289">
        <v>34653.7215</v>
      </c>
      <c r="E20" s="289">
        <v>42637.364999999998</v>
      </c>
      <c r="F20" s="289">
        <v>90370.754499999995</v>
      </c>
      <c r="G20" s="289">
        <v>122444.7645</v>
      </c>
      <c r="H20" s="289">
        <v>69843.249599999996</v>
      </c>
      <c r="I20" s="290">
        <v>12.87</v>
      </c>
      <c r="J20" s="290">
        <v>9.18</v>
      </c>
      <c r="K20" s="290">
        <v>9.69</v>
      </c>
      <c r="L20" s="290">
        <v>177.67859999999999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0.16220000000000001</v>
      </c>
      <c r="C21" s="294">
        <v>59527.9162</v>
      </c>
      <c r="D21" s="295">
        <v>42921.555899999999</v>
      </c>
      <c r="E21" s="295">
        <v>51237.004800000002</v>
      </c>
      <c r="F21" s="295">
        <v>74390.280799999993</v>
      </c>
      <c r="G21" s="295">
        <v>111079.70170000001</v>
      </c>
      <c r="H21" s="295">
        <v>71247.371100000004</v>
      </c>
      <c r="I21" s="296">
        <v>26.78</v>
      </c>
      <c r="J21" s="296">
        <v>1.41</v>
      </c>
      <c r="K21" s="296">
        <v>9.9600000000000009</v>
      </c>
      <c r="L21" s="296">
        <v>172.6585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4.58E-2</v>
      </c>
      <c r="C22" s="288">
        <v>30478.6502</v>
      </c>
      <c r="D22" s="289">
        <v>16385.859199999999</v>
      </c>
      <c r="E22" s="289">
        <v>22637.840499999998</v>
      </c>
      <c r="F22" s="289">
        <v>36706.363599999997</v>
      </c>
      <c r="G22" s="289">
        <v>51390.207499999997</v>
      </c>
      <c r="H22" s="289">
        <v>30980.694899999999</v>
      </c>
      <c r="I22" s="290">
        <v>20.02</v>
      </c>
      <c r="J22" s="290">
        <v>4.1399999999999997</v>
      </c>
      <c r="K22" s="290">
        <v>7.64</v>
      </c>
      <c r="L22" s="290">
        <v>176.85249999999999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1.3807</v>
      </c>
      <c r="C23" s="294">
        <v>33369.665699999998</v>
      </c>
      <c r="D23" s="295">
        <v>24421.226900000001</v>
      </c>
      <c r="E23" s="295">
        <v>27015.0265</v>
      </c>
      <c r="F23" s="295">
        <v>57244.939100000003</v>
      </c>
      <c r="G23" s="295">
        <v>77953.992599999998</v>
      </c>
      <c r="H23" s="295">
        <v>49662.694100000001</v>
      </c>
      <c r="I23" s="296">
        <v>17.11</v>
      </c>
      <c r="J23" s="296">
        <v>3.21</v>
      </c>
      <c r="K23" s="296">
        <v>9.6300000000000008</v>
      </c>
      <c r="L23" s="296">
        <v>174.72049999999999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0.55800000000000005</v>
      </c>
      <c r="C24" s="288">
        <v>48274.991300000002</v>
      </c>
      <c r="D24" s="289">
        <v>32556.475900000001</v>
      </c>
      <c r="E24" s="289">
        <v>40177.067799999997</v>
      </c>
      <c r="F24" s="289">
        <v>62980.122199999998</v>
      </c>
      <c r="G24" s="289">
        <v>79019.566900000005</v>
      </c>
      <c r="H24" s="289">
        <v>54589.800799999997</v>
      </c>
      <c r="I24" s="290">
        <v>15.68</v>
      </c>
      <c r="J24" s="290">
        <v>0.75</v>
      </c>
      <c r="K24" s="290">
        <v>11.85</v>
      </c>
      <c r="L24" s="290">
        <v>170.96780000000001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0.1182</v>
      </c>
      <c r="C25" s="294">
        <v>45084.885900000001</v>
      </c>
      <c r="D25" s="295">
        <v>27608.6322</v>
      </c>
      <c r="E25" s="295">
        <v>34064.065999999999</v>
      </c>
      <c r="F25" s="295">
        <v>55176.838300000003</v>
      </c>
      <c r="G25" s="295">
        <v>67248.116899999994</v>
      </c>
      <c r="H25" s="295">
        <v>48265.638099999996</v>
      </c>
      <c r="I25" s="296">
        <v>23.91</v>
      </c>
      <c r="J25" s="296">
        <v>2.2799999999999998</v>
      </c>
      <c r="K25" s="296">
        <v>11.48</v>
      </c>
      <c r="L25" s="296">
        <v>171.9485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0.36820000000000003</v>
      </c>
      <c r="C26" s="288">
        <v>37900.1535</v>
      </c>
      <c r="D26" s="289">
        <v>25077.387900000002</v>
      </c>
      <c r="E26" s="289">
        <v>30334.919300000001</v>
      </c>
      <c r="F26" s="289">
        <v>48236.191500000001</v>
      </c>
      <c r="G26" s="289">
        <v>60506.678399999997</v>
      </c>
      <c r="H26" s="289">
        <v>41271.328200000004</v>
      </c>
      <c r="I26" s="290">
        <v>13.06</v>
      </c>
      <c r="J26" s="290">
        <v>1.1399999999999999</v>
      </c>
      <c r="K26" s="290">
        <v>10.34</v>
      </c>
      <c r="L26" s="290">
        <v>172.81639999999999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1.7445999999999999</v>
      </c>
      <c r="C27" s="294">
        <v>42187.697800000002</v>
      </c>
      <c r="D27" s="295">
        <v>29685.828099999999</v>
      </c>
      <c r="E27" s="295">
        <v>34113.638899999998</v>
      </c>
      <c r="F27" s="295">
        <v>54526.109299999996</v>
      </c>
      <c r="G27" s="295">
        <v>75335.174599999998</v>
      </c>
      <c r="H27" s="295">
        <v>48659.030100000004</v>
      </c>
      <c r="I27" s="296">
        <v>12.5</v>
      </c>
      <c r="J27" s="296">
        <v>2.21</v>
      </c>
      <c r="K27" s="296">
        <v>10.93</v>
      </c>
      <c r="L27" s="296">
        <v>171.14269999999999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4.1079999999999997</v>
      </c>
      <c r="C28" s="288">
        <v>57045.849900000001</v>
      </c>
      <c r="D28" s="289">
        <v>34976.564899999998</v>
      </c>
      <c r="E28" s="289">
        <v>45248.656900000002</v>
      </c>
      <c r="F28" s="289">
        <v>61992.310700000002</v>
      </c>
      <c r="G28" s="289">
        <v>69770.834900000002</v>
      </c>
      <c r="H28" s="289">
        <v>55285.181100000002</v>
      </c>
      <c r="I28" s="290">
        <v>13.27</v>
      </c>
      <c r="J28" s="290">
        <v>1.74</v>
      </c>
      <c r="K28" s="290">
        <v>10.71</v>
      </c>
      <c r="L28" s="290">
        <v>166.83760000000001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0.85950000000000004</v>
      </c>
      <c r="C29" s="294">
        <v>46894.973299999998</v>
      </c>
      <c r="D29" s="295">
        <v>27021.170699999999</v>
      </c>
      <c r="E29" s="295">
        <v>37485.875099999997</v>
      </c>
      <c r="F29" s="295">
        <v>56475.432099999998</v>
      </c>
      <c r="G29" s="295">
        <v>65830.470400000006</v>
      </c>
      <c r="H29" s="295">
        <v>48305.337299999999</v>
      </c>
      <c r="I29" s="296">
        <v>15.94</v>
      </c>
      <c r="J29" s="296">
        <v>1.36</v>
      </c>
      <c r="K29" s="296">
        <v>10.1</v>
      </c>
      <c r="L29" s="296">
        <v>166.2131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0.49199999999999999</v>
      </c>
      <c r="C30" s="288">
        <v>48227.191899999998</v>
      </c>
      <c r="D30" s="289">
        <v>32204.922399999999</v>
      </c>
      <c r="E30" s="289">
        <v>37391.093500000003</v>
      </c>
      <c r="F30" s="289">
        <v>62310.727400000003</v>
      </c>
      <c r="G30" s="289">
        <v>83375.195600000006</v>
      </c>
      <c r="H30" s="289">
        <v>55471.346299999997</v>
      </c>
      <c r="I30" s="290">
        <v>11.85</v>
      </c>
      <c r="J30" s="290">
        <v>1.35</v>
      </c>
      <c r="K30" s="290">
        <v>10.02</v>
      </c>
      <c r="L30" s="290">
        <v>171.04089999999999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0.19670000000000001</v>
      </c>
      <c r="C31" s="294">
        <v>49670.740700000002</v>
      </c>
      <c r="D31" s="295">
        <v>35105.359400000001</v>
      </c>
      <c r="E31" s="295">
        <v>42137.947500000002</v>
      </c>
      <c r="F31" s="295">
        <v>59562.6198</v>
      </c>
      <c r="G31" s="295">
        <v>67827.271099999998</v>
      </c>
      <c r="H31" s="295">
        <v>51871.732799999998</v>
      </c>
      <c r="I31" s="296">
        <v>10.78</v>
      </c>
      <c r="J31" s="296">
        <v>2.63</v>
      </c>
      <c r="K31" s="296">
        <v>11.03</v>
      </c>
      <c r="L31" s="296">
        <v>170.4589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8.4000000000000005E-2</v>
      </c>
      <c r="C32" s="288">
        <v>68209.806400000001</v>
      </c>
      <c r="D32" s="289">
        <v>30430.381000000001</v>
      </c>
      <c r="E32" s="289">
        <v>45965.2546</v>
      </c>
      <c r="F32" s="289">
        <v>89035.552500000005</v>
      </c>
      <c r="G32" s="289">
        <v>104456.0114</v>
      </c>
      <c r="H32" s="289">
        <v>69868.623900000006</v>
      </c>
      <c r="I32" s="290">
        <v>11.49</v>
      </c>
      <c r="J32" s="290">
        <v>2.31</v>
      </c>
      <c r="K32" s="290">
        <v>10.27</v>
      </c>
      <c r="L32" s="290">
        <v>168.2039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1.1349</v>
      </c>
      <c r="C33" s="294">
        <v>52627.395199999999</v>
      </c>
      <c r="D33" s="295">
        <v>30962.534800000001</v>
      </c>
      <c r="E33" s="295">
        <v>38890.013700000003</v>
      </c>
      <c r="F33" s="295">
        <v>66743.783899999995</v>
      </c>
      <c r="G33" s="295">
        <v>86579.381599999993</v>
      </c>
      <c r="H33" s="295">
        <v>56160.1031</v>
      </c>
      <c r="I33" s="296">
        <v>11.8</v>
      </c>
      <c r="J33" s="296">
        <v>7.59</v>
      </c>
      <c r="K33" s="296">
        <v>9.6</v>
      </c>
      <c r="L33" s="296">
        <v>180.5445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1.3277000000000001</v>
      </c>
      <c r="C34" s="288">
        <v>33667.115700000002</v>
      </c>
      <c r="D34" s="289">
        <v>19754.3112</v>
      </c>
      <c r="E34" s="289">
        <v>28254.58</v>
      </c>
      <c r="F34" s="289">
        <v>37477.138099999996</v>
      </c>
      <c r="G34" s="289">
        <v>41684.040300000001</v>
      </c>
      <c r="H34" s="289">
        <v>32814.748399999997</v>
      </c>
      <c r="I34" s="290">
        <v>8.9</v>
      </c>
      <c r="J34" s="290">
        <v>14.33</v>
      </c>
      <c r="K34" s="290">
        <v>9.1</v>
      </c>
      <c r="L34" s="290">
        <v>172.5847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0.21410000000000001</v>
      </c>
      <c r="C35" s="294">
        <v>53303.067900000002</v>
      </c>
      <c r="D35" s="295">
        <v>35999.729399999997</v>
      </c>
      <c r="E35" s="295">
        <v>45412.378100000002</v>
      </c>
      <c r="F35" s="295">
        <v>58013.023000000001</v>
      </c>
      <c r="G35" s="295">
        <v>93270.219599999997</v>
      </c>
      <c r="H35" s="295">
        <v>63629.957699999999</v>
      </c>
      <c r="I35" s="296">
        <v>21.49</v>
      </c>
      <c r="J35" s="296">
        <v>1.86</v>
      </c>
      <c r="K35" s="296">
        <v>14.77</v>
      </c>
      <c r="L35" s="296">
        <v>164.6026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0.71350000000000002</v>
      </c>
      <c r="C36" s="288">
        <v>46320.083200000001</v>
      </c>
      <c r="D36" s="289">
        <v>30166.760600000001</v>
      </c>
      <c r="E36" s="289">
        <v>33644.617299999998</v>
      </c>
      <c r="F36" s="289">
        <v>59036.591099999998</v>
      </c>
      <c r="G36" s="289">
        <v>76780.202999999994</v>
      </c>
      <c r="H36" s="289">
        <v>50601.919500000004</v>
      </c>
      <c r="I36" s="290">
        <v>17.18</v>
      </c>
      <c r="J36" s="290">
        <v>0.61</v>
      </c>
      <c r="K36" s="290">
        <v>10.49</v>
      </c>
      <c r="L36" s="290">
        <v>171.16829999999999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0.3836</v>
      </c>
      <c r="C37" s="294">
        <v>38001.275600000001</v>
      </c>
      <c r="D37" s="295">
        <v>26720.787799999998</v>
      </c>
      <c r="E37" s="295">
        <v>32113.4205</v>
      </c>
      <c r="F37" s="295">
        <v>44846.795899999997</v>
      </c>
      <c r="G37" s="295">
        <v>53329.911099999998</v>
      </c>
      <c r="H37" s="295">
        <v>40923.232199999999</v>
      </c>
      <c r="I37" s="296">
        <v>22.14</v>
      </c>
      <c r="J37" s="296">
        <v>0.27</v>
      </c>
      <c r="K37" s="296">
        <v>10.029999999999999</v>
      </c>
      <c r="L37" s="296">
        <v>173.19579999999999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0.1633</v>
      </c>
      <c r="C38" s="288">
        <v>42414.578200000004</v>
      </c>
      <c r="D38" s="289">
        <v>30159.066299999999</v>
      </c>
      <c r="E38" s="289">
        <v>33748.753499999999</v>
      </c>
      <c r="F38" s="289">
        <v>56153.878599999996</v>
      </c>
      <c r="G38" s="289">
        <v>81745.14</v>
      </c>
      <c r="H38" s="289">
        <v>50228.865599999997</v>
      </c>
      <c r="I38" s="290">
        <v>15.47</v>
      </c>
      <c r="J38" s="290">
        <v>0.73</v>
      </c>
      <c r="K38" s="290">
        <v>10.63</v>
      </c>
      <c r="L38" s="290">
        <v>173.42099999999999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0.51649999999999996</v>
      </c>
      <c r="C39" s="294">
        <v>46121.8986</v>
      </c>
      <c r="D39" s="295">
        <v>30862.761299999998</v>
      </c>
      <c r="E39" s="295">
        <v>37946.572999999997</v>
      </c>
      <c r="F39" s="295">
        <v>60224.4522</v>
      </c>
      <c r="G39" s="295">
        <v>87812.261299999998</v>
      </c>
      <c r="H39" s="295">
        <v>56501.152499999997</v>
      </c>
      <c r="I39" s="296">
        <v>18.27</v>
      </c>
      <c r="J39" s="296">
        <v>1.17</v>
      </c>
      <c r="K39" s="296">
        <v>8.49</v>
      </c>
      <c r="L39" s="296">
        <v>174.25360000000001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8.7099999999999997E-2</v>
      </c>
      <c r="C40" s="288">
        <v>45156.688999999998</v>
      </c>
      <c r="D40" s="289">
        <v>27206.620599999998</v>
      </c>
      <c r="E40" s="289">
        <v>34894.174200000001</v>
      </c>
      <c r="F40" s="289">
        <v>59961.8603</v>
      </c>
      <c r="G40" s="289">
        <v>66632.884300000005</v>
      </c>
      <c r="H40" s="289">
        <v>51288.200100000002</v>
      </c>
      <c r="I40" s="290">
        <v>15.26</v>
      </c>
      <c r="J40" s="290">
        <v>1.58</v>
      </c>
      <c r="K40" s="290">
        <v>10.97</v>
      </c>
      <c r="L40" s="290">
        <v>169.36869999999999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0.50060000000000004</v>
      </c>
      <c r="C41" s="294">
        <v>45821.280599999998</v>
      </c>
      <c r="D41" s="295">
        <v>27966.2012</v>
      </c>
      <c r="E41" s="295">
        <v>30109.817800000001</v>
      </c>
      <c r="F41" s="295">
        <v>60336.276100000003</v>
      </c>
      <c r="G41" s="295">
        <v>78321.377200000003</v>
      </c>
      <c r="H41" s="295">
        <v>50323.020799999998</v>
      </c>
      <c r="I41" s="296">
        <v>15.61</v>
      </c>
      <c r="J41" s="296">
        <v>0.38</v>
      </c>
      <c r="K41" s="296">
        <v>9.2899999999999991</v>
      </c>
      <c r="L41" s="296">
        <v>171.5702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4.0800000000000003E-2</v>
      </c>
      <c r="C42" s="288">
        <v>42566.968500000003</v>
      </c>
      <c r="D42" s="289">
        <v>27887.655500000001</v>
      </c>
      <c r="E42" s="289">
        <v>37114.6927</v>
      </c>
      <c r="F42" s="289">
        <v>62760.729500000001</v>
      </c>
      <c r="G42" s="289">
        <v>79730.061300000001</v>
      </c>
      <c r="H42" s="289">
        <v>50767.938800000004</v>
      </c>
      <c r="I42" s="290">
        <v>18.95</v>
      </c>
      <c r="J42" s="290">
        <v>0.62</v>
      </c>
      <c r="K42" s="290">
        <v>10.95</v>
      </c>
      <c r="L42" s="290">
        <v>168.63939999999999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1.3251999999999999</v>
      </c>
      <c r="C43" s="294">
        <v>49254.472000000002</v>
      </c>
      <c r="D43" s="295">
        <v>30215.675200000001</v>
      </c>
      <c r="E43" s="295">
        <v>35342.7094</v>
      </c>
      <c r="F43" s="295">
        <v>66620.842699999994</v>
      </c>
      <c r="G43" s="295">
        <v>92444.043900000004</v>
      </c>
      <c r="H43" s="295">
        <v>57291.298600000002</v>
      </c>
      <c r="I43" s="296">
        <v>20.74</v>
      </c>
      <c r="J43" s="296">
        <v>0.53</v>
      </c>
      <c r="K43" s="296">
        <v>9.59</v>
      </c>
      <c r="L43" s="296">
        <v>171.61619999999999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0.58630000000000004</v>
      </c>
      <c r="C44" s="288">
        <v>56703.292800000003</v>
      </c>
      <c r="D44" s="289">
        <v>35683.236799999999</v>
      </c>
      <c r="E44" s="289">
        <v>48150.058299999997</v>
      </c>
      <c r="F44" s="289">
        <v>66574.112299999993</v>
      </c>
      <c r="G44" s="289">
        <v>79327.436600000001</v>
      </c>
      <c r="H44" s="289">
        <v>58801.439400000003</v>
      </c>
      <c r="I44" s="290">
        <v>15.74</v>
      </c>
      <c r="J44" s="290">
        <v>2.68</v>
      </c>
      <c r="K44" s="290">
        <v>10.16</v>
      </c>
      <c r="L44" s="290">
        <v>165.21680000000001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8.8300000000000003E-2</v>
      </c>
      <c r="C45" s="294">
        <v>52413.532899999998</v>
      </c>
      <c r="D45" s="295">
        <v>33091.920700000002</v>
      </c>
      <c r="E45" s="295">
        <v>40847.809099999999</v>
      </c>
      <c r="F45" s="295">
        <v>68946.0821</v>
      </c>
      <c r="G45" s="295">
        <v>83859.646099999998</v>
      </c>
      <c r="H45" s="295">
        <v>57038.245600000002</v>
      </c>
      <c r="I45" s="296">
        <v>12.14</v>
      </c>
      <c r="J45" s="296">
        <v>5.36</v>
      </c>
      <c r="K45" s="296">
        <v>9.9600000000000009</v>
      </c>
      <c r="L45" s="296">
        <v>169.79679999999999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0.43569999999999998</v>
      </c>
      <c r="C46" s="288">
        <v>50677.804499999998</v>
      </c>
      <c r="D46" s="289">
        <v>31433.252400000001</v>
      </c>
      <c r="E46" s="289">
        <v>42236.916799999999</v>
      </c>
      <c r="F46" s="289">
        <v>71537.764200000005</v>
      </c>
      <c r="G46" s="289">
        <v>97395.406400000007</v>
      </c>
      <c r="H46" s="289">
        <v>61305.729700000004</v>
      </c>
      <c r="I46" s="290">
        <v>14.44</v>
      </c>
      <c r="J46" s="290">
        <v>3.26</v>
      </c>
      <c r="K46" s="290">
        <v>10.02</v>
      </c>
      <c r="L46" s="290">
        <v>171.08269999999999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5.4399999999999997E-2</v>
      </c>
      <c r="C47" s="294">
        <v>56117.506399999998</v>
      </c>
      <c r="D47" s="295">
        <v>33358.7549</v>
      </c>
      <c r="E47" s="295">
        <v>39755.440900000001</v>
      </c>
      <c r="F47" s="295">
        <v>66547.075400000002</v>
      </c>
      <c r="G47" s="295">
        <v>85202.910600000003</v>
      </c>
      <c r="H47" s="295">
        <v>58897.296399999999</v>
      </c>
      <c r="I47" s="296">
        <v>15.85</v>
      </c>
      <c r="J47" s="296">
        <v>2.38</v>
      </c>
      <c r="K47" s="296">
        <v>10.5</v>
      </c>
      <c r="L47" s="296">
        <v>171.8186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5.2999999999999999E-2</v>
      </c>
      <c r="C48" s="288">
        <v>74370.355599999995</v>
      </c>
      <c r="D48" s="289">
        <v>38061.249300000003</v>
      </c>
      <c r="E48" s="289">
        <v>55756.970099999999</v>
      </c>
      <c r="F48" s="289">
        <v>90938.679699999993</v>
      </c>
      <c r="G48" s="289">
        <v>136425.1373</v>
      </c>
      <c r="H48" s="289">
        <v>79924.597399999999</v>
      </c>
      <c r="I48" s="290">
        <v>16.75</v>
      </c>
      <c r="J48" s="290">
        <v>0.64</v>
      </c>
      <c r="K48" s="290">
        <v>10.029999999999999</v>
      </c>
      <c r="L48" s="290">
        <v>167.482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0.24890000000000001</v>
      </c>
      <c r="C49" s="294">
        <v>54069.812599999997</v>
      </c>
      <c r="D49" s="295">
        <v>28150.9745</v>
      </c>
      <c r="E49" s="295">
        <v>41684.2359</v>
      </c>
      <c r="F49" s="295">
        <v>68665.249400000001</v>
      </c>
      <c r="G49" s="295">
        <v>111450.5224</v>
      </c>
      <c r="H49" s="295">
        <v>60442.538800000002</v>
      </c>
      <c r="I49" s="296">
        <v>17.57</v>
      </c>
      <c r="J49" s="296">
        <v>0.49</v>
      </c>
      <c r="K49" s="296">
        <v>9.4499999999999993</v>
      </c>
      <c r="L49" s="296">
        <v>170.13489999999999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5.1799999999999999E-2</v>
      </c>
      <c r="C50" s="288">
        <v>24581.215800000002</v>
      </c>
      <c r="D50" s="289">
        <v>19174.29</v>
      </c>
      <c r="E50" s="289">
        <v>20161.570800000001</v>
      </c>
      <c r="F50" s="289">
        <v>29123.919999999998</v>
      </c>
      <c r="G50" s="289">
        <v>38506.562400000003</v>
      </c>
      <c r="H50" s="289">
        <v>27189.690600000002</v>
      </c>
      <c r="I50" s="290">
        <v>9.34</v>
      </c>
      <c r="J50" s="290">
        <v>5.05</v>
      </c>
      <c r="K50" s="290">
        <v>12.57</v>
      </c>
      <c r="L50" s="290">
        <v>174.45949999999999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7.0699999999999999E-2</v>
      </c>
      <c r="C51" s="294">
        <v>21826.416000000001</v>
      </c>
      <c r="D51" s="295">
        <v>12941.618700000001</v>
      </c>
      <c r="E51" s="295">
        <v>17324.6142</v>
      </c>
      <c r="F51" s="295">
        <v>25451.812699999999</v>
      </c>
      <c r="G51" s="295">
        <v>31333.320299999999</v>
      </c>
      <c r="H51" s="295">
        <v>22263.2601</v>
      </c>
      <c r="I51" s="296">
        <v>12.3</v>
      </c>
      <c r="J51" s="296">
        <v>3.47</v>
      </c>
      <c r="K51" s="296">
        <v>11.08</v>
      </c>
      <c r="L51" s="296">
        <v>173.36969999999999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1.8411</v>
      </c>
      <c r="C52" s="288">
        <v>30667.0147</v>
      </c>
      <c r="D52" s="289">
        <v>14933.2935</v>
      </c>
      <c r="E52" s="289">
        <v>17552.485700000001</v>
      </c>
      <c r="F52" s="289">
        <v>39912.176200000002</v>
      </c>
      <c r="G52" s="289">
        <v>52141.590700000001</v>
      </c>
      <c r="H52" s="289">
        <v>31506.714800000002</v>
      </c>
      <c r="I52" s="290">
        <v>19.2</v>
      </c>
      <c r="J52" s="290">
        <v>0.91</v>
      </c>
      <c r="K52" s="290">
        <v>9.39</v>
      </c>
      <c r="L52" s="290">
        <v>173.369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0.89200000000000002</v>
      </c>
      <c r="C53" s="294">
        <v>33721.761599999998</v>
      </c>
      <c r="D53" s="295">
        <v>22528.658200000002</v>
      </c>
      <c r="E53" s="295">
        <v>30531.5831</v>
      </c>
      <c r="F53" s="295">
        <v>48248.7474</v>
      </c>
      <c r="G53" s="295">
        <v>60143.585500000001</v>
      </c>
      <c r="H53" s="295">
        <v>38384.607499999998</v>
      </c>
      <c r="I53" s="296">
        <v>16.760000000000002</v>
      </c>
      <c r="J53" s="296">
        <v>4.29</v>
      </c>
      <c r="K53" s="296">
        <v>9.65</v>
      </c>
      <c r="L53" s="296">
        <v>172.4179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6.3887</v>
      </c>
      <c r="C54" s="288">
        <v>39780.097199999997</v>
      </c>
      <c r="D54" s="289">
        <v>25834.092100000002</v>
      </c>
      <c r="E54" s="289">
        <v>31342.079300000001</v>
      </c>
      <c r="F54" s="289">
        <v>50263.7454</v>
      </c>
      <c r="G54" s="289">
        <v>57533.640200000002</v>
      </c>
      <c r="H54" s="289">
        <v>41731.883399999999</v>
      </c>
      <c r="I54" s="290">
        <v>17.68</v>
      </c>
      <c r="J54" s="290">
        <v>2.5299999999999998</v>
      </c>
      <c r="K54" s="290">
        <v>10.51</v>
      </c>
      <c r="L54" s="290">
        <v>169.91249999999999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1.5378000000000001</v>
      </c>
      <c r="C55" s="294">
        <v>35380.2209</v>
      </c>
      <c r="D55" s="295">
        <v>24990.5828</v>
      </c>
      <c r="E55" s="295">
        <v>30225.13</v>
      </c>
      <c r="F55" s="295">
        <v>41644.447399999997</v>
      </c>
      <c r="G55" s="295">
        <v>52361.317900000002</v>
      </c>
      <c r="H55" s="295">
        <v>37580.347399999999</v>
      </c>
      <c r="I55" s="296">
        <v>15.28</v>
      </c>
      <c r="J55" s="296">
        <v>4.51</v>
      </c>
      <c r="K55" s="296">
        <v>11.11</v>
      </c>
      <c r="L55" s="296">
        <v>170.3946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5.96E-2</v>
      </c>
      <c r="C56" s="288">
        <v>34677.262000000002</v>
      </c>
      <c r="D56" s="289">
        <v>27965.018100000001</v>
      </c>
      <c r="E56" s="289">
        <v>27965.018100000001</v>
      </c>
      <c r="F56" s="289">
        <v>45120.077599999997</v>
      </c>
      <c r="G56" s="289">
        <v>61664.686399999999</v>
      </c>
      <c r="H56" s="289">
        <v>38691.981899999999</v>
      </c>
      <c r="I56" s="290">
        <v>17.18</v>
      </c>
      <c r="J56" s="290">
        <v>3.4</v>
      </c>
      <c r="K56" s="290">
        <v>13.58</v>
      </c>
      <c r="L56" s="290">
        <v>166.6097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2.6345999999999998</v>
      </c>
      <c r="C57" s="294">
        <v>35361.514799999997</v>
      </c>
      <c r="D57" s="295">
        <v>24578.908899999999</v>
      </c>
      <c r="E57" s="295">
        <v>29775.333500000001</v>
      </c>
      <c r="F57" s="295">
        <v>45190.222999999998</v>
      </c>
      <c r="G57" s="295">
        <v>58899.215799999998</v>
      </c>
      <c r="H57" s="295">
        <v>39279.059800000003</v>
      </c>
      <c r="I57" s="296">
        <v>12.28</v>
      </c>
      <c r="J57" s="296">
        <v>2.54</v>
      </c>
      <c r="K57" s="296">
        <v>10.27</v>
      </c>
      <c r="L57" s="296">
        <v>172.9144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6.1321000000000003</v>
      </c>
      <c r="C58" s="288">
        <v>37351.879800000002</v>
      </c>
      <c r="D58" s="289">
        <v>24333.4064</v>
      </c>
      <c r="E58" s="289">
        <v>29200.899000000001</v>
      </c>
      <c r="F58" s="289">
        <v>48133.652000000002</v>
      </c>
      <c r="G58" s="289">
        <v>59714.007599999997</v>
      </c>
      <c r="H58" s="289">
        <v>39854.353499999997</v>
      </c>
      <c r="I58" s="290">
        <v>14.73</v>
      </c>
      <c r="J58" s="290">
        <v>5.49</v>
      </c>
      <c r="K58" s="290">
        <v>9.98</v>
      </c>
      <c r="L58" s="290">
        <v>174.40780000000001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4.9099999999999998E-2</v>
      </c>
      <c r="C59" s="294">
        <v>49860.669000000002</v>
      </c>
      <c r="D59" s="295">
        <v>35039.9303</v>
      </c>
      <c r="E59" s="295">
        <v>39854.837500000001</v>
      </c>
      <c r="F59" s="295">
        <v>58185.0821</v>
      </c>
      <c r="G59" s="295">
        <v>61881.484199999999</v>
      </c>
      <c r="H59" s="295">
        <v>48753.082399999999</v>
      </c>
      <c r="I59" s="296">
        <v>15.13</v>
      </c>
      <c r="J59" s="296">
        <v>15.68</v>
      </c>
      <c r="K59" s="296">
        <v>10.9</v>
      </c>
      <c r="L59" s="296">
        <v>168.2953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0.20380000000000001</v>
      </c>
      <c r="C60" s="288">
        <v>31385.815500000001</v>
      </c>
      <c r="D60" s="289">
        <v>24983.615099999999</v>
      </c>
      <c r="E60" s="289">
        <v>27947.074400000001</v>
      </c>
      <c r="F60" s="289">
        <v>35520.639600000002</v>
      </c>
      <c r="G60" s="289">
        <v>40208.135699999999</v>
      </c>
      <c r="H60" s="289">
        <v>32577.7075</v>
      </c>
      <c r="I60" s="290">
        <v>13.94</v>
      </c>
      <c r="J60" s="290">
        <v>15.12</v>
      </c>
      <c r="K60" s="290">
        <v>11.41</v>
      </c>
      <c r="L60" s="290">
        <v>169.0986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0.2429</v>
      </c>
      <c r="C61" s="294">
        <v>26684.7346</v>
      </c>
      <c r="D61" s="295">
        <v>15577.9629</v>
      </c>
      <c r="E61" s="295">
        <v>21103.034100000001</v>
      </c>
      <c r="F61" s="295">
        <v>29292.661499999998</v>
      </c>
      <c r="G61" s="295">
        <v>36613.846700000002</v>
      </c>
      <c r="H61" s="295">
        <v>26885.820500000002</v>
      </c>
      <c r="I61" s="296">
        <v>10.17</v>
      </c>
      <c r="J61" s="296">
        <v>0.43</v>
      </c>
      <c r="K61" s="296">
        <v>11.13</v>
      </c>
      <c r="L61" s="296">
        <v>171.5805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1.7102999999999999</v>
      </c>
      <c r="C62" s="288">
        <v>32118.1162</v>
      </c>
      <c r="D62" s="289">
        <v>25603.612499999999</v>
      </c>
      <c r="E62" s="289">
        <v>27165.164400000001</v>
      </c>
      <c r="F62" s="289">
        <v>34943.458700000003</v>
      </c>
      <c r="G62" s="289">
        <v>44194.208299999998</v>
      </c>
      <c r="H62" s="289">
        <v>33142.571000000004</v>
      </c>
      <c r="I62" s="290">
        <v>16.05</v>
      </c>
      <c r="J62" s="290">
        <v>0.55000000000000004</v>
      </c>
      <c r="K62" s="290">
        <v>9.82</v>
      </c>
      <c r="L62" s="290">
        <v>173.9246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0.1439</v>
      </c>
      <c r="C63" s="294">
        <v>32890.220600000001</v>
      </c>
      <c r="D63" s="295">
        <v>26137.028399999999</v>
      </c>
      <c r="E63" s="295">
        <v>28698.079300000001</v>
      </c>
      <c r="F63" s="295">
        <v>38898.4179</v>
      </c>
      <c r="G63" s="295">
        <v>47796.9038</v>
      </c>
      <c r="H63" s="295">
        <v>35542.863799999999</v>
      </c>
      <c r="I63" s="296">
        <v>12.81</v>
      </c>
      <c r="J63" s="296">
        <v>14.34</v>
      </c>
      <c r="K63" s="296">
        <v>11.44</v>
      </c>
      <c r="L63" s="296">
        <v>180.04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4.1657000000000002</v>
      </c>
      <c r="C64" s="288">
        <v>27926.134999999998</v>
      </c>
      <c r="D64" s="289">
        <v>15937.232900000001</v>
      </c>
      <c r="E64" s="289">
        <v>21101.030200000001</v>
      </c>
      <c r="F64" s="289">
        <v>34051.181100000002</v>
      </c>
      <c r="G64" s="289">
        <v>40252.349099999999</v>
      </c>
      <c r="H64" s="289">
        <v>28005.210299999999</v>
      </c>
      <c r="I64" s="290">
        <v>8.57</v>
      </c>
      <c r="J64" s="290">
        <v>9.27</v>
      </c>
      <c r="K64" s="290">
        <v>9.16</v>
      </c>
      <c r="L64" s="290">
        <v>173.14680000000001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0.2145</v>
      </c>
      <c r="C65" s="294">
        <v>27433.738799999999</v>
      </c>
      <c r="D65" s="295">
        <v>22408.820100000001</v>
      </c>
      <c r="E65" s="295">
        <v>25162.202000000001</v>
      </c>
      <c r="F65" s="295">
        <v>30147.975200000001</v>
      </c>
      <c r="G65" s="295">
        <v>33864.370999999999</v>
      </c>
      <c r="H65" s="295">
        <v>27982.7569</v>
      </c>
      <c r="I65" s="296">
        <v>9.77</v>
      </c>
      <c r="J65" s="296">
        <v>3.47</v>
      </c>
      <c r="K65" s="296">
        <v>11.06</v>
      </c>
      <c r="L65" s="296">
        <v>173.2046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0.27489999999999998</v>
      </c>
      <c r="C66" s="288">
        <v>26740.2405</v>
      </c>
      <c r="D66" s="289">
        <v>20554.781500000001</v>
      </c>
      <c r="E66" s="289">
        <v>23498.992699999999</v>
      </c>
      <c r="F66" s="289">
        <v>29649.355800000001</v>
      </c>
      <c r="G66" s="289">
        <v>32861.256500000003</v>
      </c>
      <c r="H66" s="289">
        <v>26748.366000000002</v>
      </c>
      <c r="I66" s="290">
        <v>9.17</v>
      </c>
      <c r="J66" s="290">
        <v>15.16</v>
      </c>
      <c r="K66" s="290">
        <v>8.84</v>
      </c>
      <c r="L66" s="290">
        <v>173.47300000000001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0.67910000000000004</v>
      </c>
      <c r="C67" s="294">
        <v>36598.537400000001</v>
      </c>
      <c r="D67" s="295">
        <v>23591.983800000002</v>
      </c>
      <c r="E67" s="295">
        <v>28754.166499999999</v>
      </c>
      <c r="F67" s="295">
        <v>45872.231399999997</v>
      </c>
      <c r="G67" s="295">
        <v>56273.500800000002</v>
      </c>
      <c r="H67" s="295">
        <v>38660.169500000004</v>
      </c>
      <c r="I67" s="296">
        <v>22.18</v>
      </c>
      <c r="J67" s="296">
        <v>0.74</v>
      </c>
      <c r="K67" s="296">
        <v>10.35</v>
      </c>
      <c r="L67" s="296">
        <v>171.6918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5.4546999999999999</v>
      </c>
      <c r="C68" s="288">
        <v>29608.938999999998</v>
      </c>
      <c r="D68" s="289">
        <v>15670.936400000001</v>
      </c>
      <c r="E68" s="289">
        <v>23564.159800000001</v>
      </c>
      <c r="F68" s="289">
        <v>39950.472699999998</v>
      </c>
      <c r="G68" s="289">
        <v>52228.964</v>
      </c>
      <c r="H68" s="289">
        <v>33189.989099999999</v>
      </c>
      <c r="I68" s="290">
        <v>17.260000000000002</v>
      </c>
      <c r="J68" s="290">
        <v>0.9</v>
      </c>
      <c r="K68" s="290">
        <v>10.51</v>
      </c>
      <c r="L68" s="290">
        <v>171.1671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0.24199999999999999</v>
      </c>
      <c r="C69" s="294">
        <v>32984.947</v>
      </c>
      <c r="D69" s="295">
        <v>21525.703099999999</v>
      </c>
      <c r="E69" s="295">
        <v>27114.378799999999</v>
      </c>
      <c r="F69" s="295">
        <v>43186.425799999997</v>
      </c>
      <c r="G69" s="295">
        <v>69778.332999999999</v>
      </c>
      <c r="H69" s="295">
        <v>40190.265099999997</v>
      </c>
      <c r="I69" s="296">
        <v>16.46</v>
      </c>
      <c r="J69" s="296">
        <v>0.47</v>
      </c>
      <c r="K69" s="296">
        <v>11.26</v>
      </c>
      <c r="L69" s="296">
        <v>167.28360000000001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4.5312999999999999</v>
      </c>
      <c r="C70" s="288">
        <v>28900.781800000001</v>
      </c>
      <c r="D70" s="289">
        <v>12900.249599999999</v>
      </c>
      <c r="E70" s="289">
        <v>20009.105899999999</v>
      </c>
      <c r="F70" s="289">
        <v>44178.639000000003</v>
      </c>
      <c r="G70" s="289">
        <v>60000.867200000001</v>
      </c>
      <c r="H70" s="289">
        <v>34257.596899999997</v>
      </c>
      <c r="I70" s="290">
        <v>21.25</v>
      </c>
      <c r="J70" s="290">
        <v>0.68</v>
      </c>
      <c r="K70" s="290">
        <v>8.99</v>
      </c>
      <c r="L70" s="290">
        <v>172.3887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2.1093999999999999</v>
      </c>
      <c r="C71" s="294">
        <v>38081.995000000003</v>
      </c>
      <c r="D71" s="295">
        <v>14077.359</v>
      </c>
      <c r="E71" s="295">
        <v>24874.331600000001</v>
      </c>
      <c r="F71" s="295">
        <v>48796.601499999997</v>
      </c>
      <c r="G71" s="295">
        <v>63114.469899999996</v>
      </c>
      <c r="H71" s="295">
        <v>39309.242700000003</v>
      </c>
      <c r="I71" s="296">
        <v>15.8</v>
      </c>
      <c r="J71" s="296">
        <v>0.37</v>
      </c>
      <c r="K71" s="296">
        <v>10.23</v>
      </c>
      <c r="L71" s="296">
        <v>170.77160000000001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0.69950000000000001</v>
      </c>
      <c r="C72" s="288">
        <v>32622.855899999999</v>
      </c>
      <c r="D72" s="289">
        <v>24526.721699999998</v>
      </c>
      <c r="E72" s="289">
        <v>28542.0507</v>
      </c>
      <c r="F72" s="289">
        <v>43821.299200000001</v>
      </c>
      <c r="G72" s="289">
        <v>51809.561300000001</v>
      </c>
      <c r="H72" s="289">
        <v>37139.519200000002</v>
      </c>
      <c r="I72" s="290">
        <v>15.72</v>
      </c>
      <c r="J72" s="290">
        <v>1.19</v>
      </c>
      <c r="K72" s="290">
        <v>10.49</v>
      </c>
      <c r="L72" s="290">
        <v>170.0067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4.1073000000000004</v>
      </c>
      <c r="C73" s="294">
        <v>28471.142899999999</v>
      </c>
      <c r="D73" s="295">
        <v>17639.000499999998</v>
      </c>
      <c r="E73" s="295">
        <v>20796.9162</v>
      </c>
      <c r="F73" s="295">
        <v>37427.824000000001</v>
      </c>
      <c r="G73" s="295">
        <v>49433.861400000002</v>
      </c>
      <c r="H73" s="295">
        <v>32592.222399999999</v>
      </c>
      <c r="I73" s="296">
        <v>21.33</v>
      </c>
      <c r="J73" s="296">
        <v>1.79</v>
      </c>
      <c r="K73" s="296">
        <v>9.61</v>
      </c>
      <c r="L73" s="296">
        <v>172.24430000000001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1.3599000000000001</v>
      </c>
      <c r="C74" s="288">
        <v>39332.497600000002</v>
      </c>
      <c r="D74" s="289">
        <v>24384.223699999999</v>
      </c>
      <c r="E74" s="289">
        <v>31290.694</v>
      </c>
      <c r="F74" s="289">
        <v>48312.028899999998</v>
      </c>
      <c r="G74" s="289">
        <v>64595.978000000003</v>
      </c>
      <c r="H74" s="289">
        <v>44629.817499999997</v>
      </c>
      <c r="I74" s="290">
        <v>18.84</v>
      </c>
      <c r="J74" s="290">
        <v>2.4300000000000002</v>
      </c>
      <c r="K74" s="290">
        <v>9.8699999999999992</v>
      </c>
      <c r="L74" s="290">
        <v>173.84540000000001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3.5400000000000001E-2</v>
      </c>
      <c r="C75" s="294">
        <v>30992.421900000001</v>
      </c>
      <c r="D75" s="295">
        <v>18973.1525</v>
      </c>
      <c r="E75" s="295">
        <v>26100.784</v>
      </c>
      <c r="F75" s="295">
        <v>36356.650900000001</v>
      </c>
      <c r="G75" s="295">
        <v>43065.101499999997</v>
      </c>
      <c r="H75" s="295">
        <v>32719.230899999999</v>
      </c>
      <c r="I75" s="296">
        <v>13.99</v>
      </c>
      <c r="J75" s="296">
        <v>0.75</v>
      </c>
      <c r="K75" s="296">
        <v>11.34</v>
      </c>
      <c r="L75" s="296">
        <v>166.63040000000001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3.1476000000000002</v>
      </c>
      <c r="C76" s="288">
        <v>33887.266900000002</v>
      </c>
      <c r="D76" s="289">
        <v>21733.914799999999</v>
      </c>
      <c r="E76" s="289">
        <v>26253.424599999998</v>
      </c>
      <c r="F76" s="289">
        <v>41376.749199999998</v>
      </c>
      <c r="G76" s="289">
        <v>52950.499300000003</v>
      </c>
      <c r="H76" s="289">
        <v>36285.089200000002</v>
      </c>
      <c r="I76" s="290">
        <v>15.22</v>
      </c>
      <c r="J76" s="290">
        <v>1.28</v>
      </c>
      <c r="K76" s="290">
        <v>10.3</v>
      </c>
      <c r="L76" s="290">
        <v>172.2415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0.1232</v>
      </c>
      <c r="C77" s="294">
        <v>25203.803599999999</v>
      </c>
      <c r="D77" s="295">
        <v>18501.674200000001</v>
      </c>
      <c r="E77" s="295">
        <v>20832.947499999998</v>
      </c>
      <c r="F77" s="295">
        <v>29792.2435</v>
      </c>
      <c r="G77" s="295">
        <v>42272.868300000002</v>
      </c>
      <c r="H77" s="295">
        <v>27654.822100000001</v>
      </c>
      <c r="I77" s="296">
        <v>7.7</v>
      </c>
      <c r="J77" s="296">
        <v>7.47</v>
      </c>
      <c r="K77" s="296">
        <v>10.199999999999999</v>
      </c>
      <c r="L77" s="296">
        <v>174.04849999999999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4.9399999999999999E-2</v>
      </c>
      <c r="C78" s="288">
        <v>26017.034500000002</v>
      </c>
      <c r="D78" s="289">
        <v>19396.611400000002</v>
      </c>
      <c r="E78" s="289">
        <v>23095.591499999999</v>
      </c>
      <c r="F78" s="289">
        <v>29882.131799999999</v>
      </c>
      <c r="G78" s="289">
        <v>38532.128499999999</v>
      </c>
      <c r="H78" s="289">
        <v>28854.789700000001</v>
      </c>
      <c r="I78" s="290">
        <v>10.89</v>
      </c>
      <c r="J78" s="290">
        <v>6.49</v>
      </c>
      <c r="K78" s="290">
        <v>8.2100000000000009</v>
      </c>
      <c r="L78" s="290">
        <v>177.2662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0.33829999999999999</v>
      </c>
      <c r="C79" s="294">
        <v>43151.680699999997</v>
      </c>
      <c r="D79" s="295">
        <v>27462.560700000002</v>
      </c>
      <c r="E79" s="295">
        <v>32099.3472</v>
      </c>
      <c r="F79" s="295">
        <v>50507.2209</v>
      </c>
      <c r="G79" s="295">
        <v>62935.590799999998</v>
      </c>
      <c r="H79" s="295">
        <v>44415.075299999997</v>
      </c>
      <c r="I79" s="296">
        <v>16.87</v>
      </c>
      <c r="J79" s="296">
        <v>2.13</v>
      </c>
      <c r="K79" s="296">
        <v>9.65</v>
      </c>
      <c r="L79" s="296">
        <v>172.02590000000001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3.8199999999999998E-2</v>
      </c>
      <c r="C80" s="288">
        <v>27700.745699999999</v>
      </c>
      <c r="D80" s="289">
        <v>22112.4774</v>
      </c>
      <c r="E80" s="289">
        <v>24318.8354</v>
      </c>
      <c r="F80" s="289">
        <v>31423.6479</v>
      </c>
      <c r="G80" s="289">
        <v>35078.553099999997</v>
      </c>
      <c r="H80" s="289">
        <v>27982.6185</v>
      </c>
      <c r="I80" s="290">
        <v>15.78</v>
      </c>
      <c r="J80" s="290">
        <v>7.73</v>
      </c>
      <c r="K80" s="290">
        <v>7.4</v>
      </c>
      <c r="L80" s="290">
        <v>170.1388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8.2576999999999998</v>
      </c>
      <c r="C81" s="294">
        <v>20093.712200000002</v>
      </c>
      <c r="D81" s="295">
        <v>11371.3712</v>
      </c>
      <c r="E81" s="295">
        <v>13071.684800000001</v>
      </c>
      <c r="F81" s="295">
        <v>26075.591</v>
      </c>
      <c r="G81" s="295">
        <v>33793.308400000002</v>
      </c>
      <c r="H81" s="295">
        <v>21869.362799999999</v>
      </c>
      <c r="I81" s="296">
        <v>8.92</v>
      </c>
      <c r="J81" s="296">
        <v>0.57999999999999996</v>
      </c>
      <c r="K81" s="296">
        <v>9.51</v>
      </c>
      <c r="L81" s="296">
        <v>173.63140000000001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0.90939999999999999</v>
      </c>
      <c r="C82" s="288">
        <v>23492.9133</v>
      </c>
      <c r="D82" s="289">
        <v>21309.316800000001</v>
      </c>
      <c r="E82" s="289">
        <v>22319.860700000001</v>
      </c>
      <c r="F82" s="289">
        <v>25177.6459</v>
      </c>
      <c r="G82" s="289">
        <v>27169.257600000001</v>
      </c>
      <c r="H82" s="289">
        <v>23937.694299999999</v>
      </c>
      <c r="I82" s="290">
        <v>21.27</v>
      </c>
      <c r="J82" s="290">
        <v>2.0499999999999998</v>
      </c>
      <c r="K82" s="290">
        <v>9.9</v>
      </c>
      <c r="L82" s="290">
        <v>164.45169999999999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0.20760000000000001</v>
      </c>
      <c r="C83" s="294">
        <v>20044.737300000001</v>
      </c>
      <c r="D83" s="295">
        <v>14835.6931</v>
      </c>
      <c r="E83" s="295">
        <v>16453.962800000001</v>
      </c>
      <c r="F83" s="295">
        <v>26141.468799999999</v>
      </c>
      <c r="G83" s="295">
        <v>35197.846799999999</v>
      </c>
      <c r="H83" s="295">
        <v>22451.345099999999</v>
      </c>
      <c r="I83" s="296">
        <v>29.32</v>
      </c>
      <c r="J83" s="296">
        <v>0.76</v>
      </c>
      <c r="K83" s="296">
        <v>9.01</v>
      </c>
      <c r="L83" s="296">
        <v>168.2696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0.40200000000000002</v>
      </c>
      <c r="C84" s="288">
        <v>27915.660400000001</v>
      </c>
      <c r="D84" s="289">
        <v>19630.8858</v>
      </c>
      <c r="E84" s="289">
        <v>22450.298599999998</v>
      </c>
      <c r="F84" s="289">
        <v>33835.865899999997</v>
      </c>
      <c r="G84" s="289">
        <v>40849.923000000003</v>
      </c>
      <c r="H84" s="289">
        <v>29564.379799999999</v>
      </c>
      <c r="I84" s="290">
        <v>17.27</v>
      </c>
      <c r="J84" s="290">
        <v>2.13</v>
      </c>
      <c r="K84" s="290">
        <v>10.210000000000001</v>
      </c>
      <c r="L84" s="290">
        <v>172.83179999999999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3.6503999999999999</v>
      </c>
      <c r="C85" s="294">
        <v>25373.273000000001</v>
      </c>
      <c r="D85" s="295">
        <v>13683.0833</v>
      </c>
      <c r="E85" s="295">
        <v>16943.604200000002</v>
      </c>
      <c r="F85" s="295">
        <v>31208.858499999998</v>
      </c>
      <c r="G85" s="295">
        <v>38323.8151</v>
      </c>
      <c r="H85" s="295">
        <v>26819.6636</v>
      </c>
      <c r="I85" s="296">
        <v>13.7</v>
      </c>
      <c r="J85" s="296">
        <v>0.98</v>
      </c>
      <c r="K85" s="296">
        <v>9.52</v>
      </c>
      <c r="L85" s="296">
        <v>171.99590000000001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3.8899999999999997E-2</v>
      </c>
      <c r="C86" s="288">
        <v>27289.399399999998</v>
      </c>
      <c r="D86" s="289">
        <v>16790.899700000002</v>
      </c>
      <c r="E86" s="289">
        <v>22147.941699999999</v>
      </c>
      <c r="F86" s="289">
        <v>34065.339699999997</v>
      </c>
      <c r="G86" s="289">
        <v>37513.430899999999</v>
      </c>
      <c r="H86" s="289">
        <v>27646.6469</v>
      </c>
      <c r="I86" s="290">
        <v>11.89</v>
      </c>
      <c r="J86" s="290">
        <v>1.59</v>
      </c>
      <c r="K86" s="290">
        <v>11.56</v>
      </c>
      <c r="L86" s="290">
        <v>167.81479999999999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4.0262000000000002</v>
      </c>
      <c r="C87" s="294">
        <v>27478.787799999998</v>
      </c>
      <c r="D87" s="295">
        <v>18406.746299999999</v>
      </c>
      <c r="E87" s="295">
        <v>22966.301800000001</v>
      </c>
      <c r="F87" s="295">
        <v>33266.704700000002</v>
      </c>
      <c r="G87" s="295">
        <v>41255.330099999999</v>
      </c>
      <c r="H87" s="295">
        <v>29526.811600000001</v>
      </c>
      <c r="I87" s="296">
        <v>16.350000000000001</v>
      </c>
      <c r="J87" s="296">
        <v>3.36</v>
      </c>
      <c r="K87" s="296">
        <v>10.57</v>
      </c>
      <c r="L87" s="296">
        <v>173.14869999999999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0.83150000000000002</v>
      </c>
      <c r="C88" s="288">
        <v>33385.863899999997</v>
      </c>
      <c r="D88" s="289">
        <v>21045.9457</v>
      </c>
      <c r="E88" s="289">
        <v>25116.7209</v>
      </c>
      <c r="F88" s="289">
        <v>40277.444100000001</v>
      </c>
      <c r="G88" s="289">
        <v>47996.793100000003</v>
      </c>
      <c r="H88" s="289">
        <v>34662.248800000001</v>
      </c>
      <c r="I88" s="290">
        <v>12.3</v>
      </c>
      <c r="J88" s="290">
        <v>2.8</v>
      </c>
      <c r="K88" s="290">
        <v>11.03</v>
      </c>
      <c r="L88" s="290">
        <v>172.18379999999999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2.9577</v>
      </c>
      <c r="C89" s="294">
        <v>34089.302900000002</v>
      </c>
      <c r="D89" s="295">
        <v>19354.686600000001</v>
      </c>
      <c r="E89" s="295">
        <v>26364.5808</v>
      </c>
      <c r="F89" s="295">
        <v>38830.344799999999</v>
      </c>
      <c r="G89" s="295">
        <v>43013.611900000004</v>
      </c>
      <c r="H89" s="295">
        <v>33101.7808</v>
      </c>
      <c r="I89" s="296">
        <v>13.42</v>
      </c>
      <c r="J89" s="296">
        <v>7.05</v>
      </c>
      <c r="K89" s="296">
        <v>10.34</v>
      </c>
      <c r="L89" s="296">
        <v>172.64189999999999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1.2414000000000001</v>
      </c>
      <c r="C90" s="288">
        <v>19846.388599999998</v>
      </c>
      <c r="D90" s="289">
        <v>18089.9274</v>
      </c>
      <c r="E90" s="289">
        <v>18869.1934</v>
      </c>
      <c r="F90" s="289">
        <v>21786.648099999999</v>
      </c>
      <c r="G90" s="289">
        <v>24251.701300000001</v>
      </c>
      <c r="H90" s="289">
        <v>20697.659500000002</v>
      </c>
      <c r="I90" s="290">
        <v>18.510000000000002</v>
      </c>
      <c r="J90" s="290">
        <v>1.38</v>
      </c>
      <c r="K90" s="290">
        <v>10.01</v>
      </c>
      <c r="L90" s="290">
        <v>167.51689999999999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3.6299999999999999E-2</v>
      </c>
      <c r="C91" s="294">
        <v>24214.243699999999</v>
      </c>
      <c r="D91" s="295">
        <v>17252.580300000001</v>
      </c>
      <c r="E91" s="295">
        <v>18399.579300000001</v>
      </c>
      <c r="F91" s="295">
        <v>37605.424500000001</v>
      </c>
      <c r="G91" s="295">
        <v>42787.982300000003</v>
      </c>
      <c r="H91" s="295">
        <v>28803.910899999999</v>
      </c>
      <c r="I91" s="296">
        <v>19</v>
      </c>
      <c r="J91" s="296">
        <v>0.82</v>
      </c>
      <c r="K91" s="296">
        <v>13.05</v>
      </c>
      <c r="L91" s="296">
        <v>168.6558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0.50780000000000003</v>
      </c>
      <c r="C92" s="288">
        <v>35534.224399999999</v>
      </c>
      <c r="D92" s="289">
        <v>15032.6713</v>
      </c>
      <c r="E92" s="289">
        <v>22021.583699999999</v>
      </c>
      <c r="F92" s="289">
        <v>50004.977700000003</v>
      </c>
      <c r="G92" s="289">
        <v>59817.551599999999</v>
      </c>
      <c r="H92" s="289">
        <v>37738.455499999996</v>
      </c>
      <c r="I92" s="290">
        <v>12.66</v>
      </c>
      <c r="J92" s="290">
        <v>1</v>
      </c>
      <c r="K92" s="290">
        <v>10.51</v>
      </c>
      <c r="L92" s="290">
        <v>169.91290000000001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2.3289</v>
      </c>
      <c r="C93" s="294">
        <v>16310.678</v>
      </c>
      <c r="D93" s="295">
        <v>11449.6774</v>
      </c>
      <c r="E93" s="295">
        <v>12611.739799999999</v>
      </c>
      <c r="F93" s="295">
        <v>19552.932700000001</v>
      </c>
      <c r="G93" s="295">
        <v>25231.466700000001</v>
      </c>
      <c r="H93" s="295">
        <v>17342.0959</v>
      </c>
      <c r="I93" s="296">
        <v>9.49</v>
      </c>
      <c r="J93" s="296">
        <v>3.38</v>
      </c>
      <c r="K93" s="296">
        <v>7.95</v>
      </c>
      <c r="L93" s="296">
        <v>167.94489999999999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2.8420999999999998</v>
      </c>
      <c r="C94" s="288">
        <v>23872.617300000002</v>
      </c>
      <c r="D94" s="289">
        <v>13181.021699999999</v>
      </c>
      <c r="E94" s="289">
        <v>18169.585800000001</v>
      </c>
      <c r="F94" s="289">
        <v>29866.428199999998</v>
      </c>
      <c r="G94" s="289">
        <v>39564.870199999998</v>
      </c>
      <c r="H94" s="289">
        <v>25630.5154</v>
      </c>
      <c r="I94" s="290">
        <v>18.95</v>
      </c>
      <c r="J94" s="290">
        <v>3.55</v>
      </c>
      <c r="K94" s="290">
        <v>8.58</v>
      </c>
      <c r="L94" s="290">
        <v>176.89330000000001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13.003500000000001</v>
      </c>
      <c r="C95" s="294">
        <v>18012.91</v>
      </c>
      <c r="D95" s="295">
        <v>13106.188200000001</v>
      </c>
      <c r="E95" s="295">
        <v>15350.290499999999</v>
      </c>
      <c r="F95" s="295">
        <v>22549.356299999999</v>
      </c>
      <c r="G95" s="295">
        <v>27858.989799999999</v>
      </c>
      <c r="H95" s="295">
        <v>19572.685399999998</v>
      </c>
      <c r="I95" s="296">
        <v>15.68</v>
      </c>
      <c r="J95" s="296">
        <v>3.57</v>
      </c>
      <c r="K95" s="296">
        <v>8.6999999999999993</v>
      </c>
      <c r="L95" s="296">
        <v>176.44730000000001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1.476</v>
      </c>
      <c r="C96" s="288">
        <v>19291.1675</v>
      </c>
      <c r="D96" s="289">
        <v>13277.9684</v>
      </c>
      <c r="E96" s="289">
        <v>15233.146000000001</v>
      </c>
      <c r="F96" s="289">
        <v>24270.9496</v>
      </c>
      <c r="G96" s="289">
        <v>27533.315999999999</v>
      </c>
      <c r="H96" s="289">
        <v>20281.770199999999</v>
      </c>
      <c r="I96" s="290">
        <v>9.8800000000000008</v>
      </c>
      <c r="J96" s="290">
        <v>6.45</v>
      </c>
      <c r="K96" s="290">
        <v>10.54</v>
      </c>
      <c r="L96" s="290">
        <v>172.34809999999999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7.9699999999999993E-2</v>
      </c>
      <c r="C97" s="294">
        <v>20301.082600000002</v>
      </c>
      <c r="D97" s="295">
        <v>13147.0658</v>
      </c>
      <c r="E97" s="295">
        <v>15723.346100000001</v>
      </c>
      <c r="F97" s="295">
        <v>22700.053199999998</v>
      </c>
      <c r="G97" s="295">
        <v>27304.2297</v>
      </c>
      <c r="H97" s="295">
        <v>19876.418099999999</v>
      </c>
      <c r="I97" s="296">
        <v>5.81</v>
      </c>
      <c r="J97" s="296">
        <v>5.1100000000000003</v>
      </c>
      <c r="K97" s="296">
        <v>7.17</v>
      </c>
      <c r="L97" s="296">
        <v>172.76339999999999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2.0891000000000002</v>
      </c>
      <c r="C98" s="288">
        <v>19943.1875</v>
      </c>
      <c r="D98" s="289">
        <v>16626.1574</v>
      </c>
      <c r="E98" s="289">
        <v>17428.612499999999</v>
      </c>
      <c r="F98" s="289">
        <v>22653.692299999999</v>
      </c>
      <c r="G98" s="289">
        <v>24829.9427</v>
      </c>
      <c r="H98" s="289">
        <v>20339.6639</v>
      </c>
      <c r="I98" s="290">
        <v>10.73</v>
      </c>
      <c r="J98" s="290">
        <v>8.5500000000000007</v>
      </c>
      <c r="K98" s="290">
        <v>8.84</v>
      </c>
      <c r="L98" s="290">
        <v>171.52209999999999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0.37230000000000002</v>
      </c>
      <c r="C99" s="294">
        <v>35272.321100000001</v>
      </c>
      <c r="D99" s="295">
        <v>26306.769899999999</v>
      </c>
      <c r="E99" s="295">
        <v>29977.401300000001</v>
      </c>
      <c r="F99" s="295">
        <v>43849.546300000002</v>
      </c>
      <c r="G99" s="295">
        <v>51293.209199999998</v>
      </c>
      <c r="H99" s="295">
        <v>37118.995600000002</v>
      </c>
      <c r="I99" s="296">
        <v>12.08</v>
      </c>
      <c r="J99" s="296">
        <v>20.54</v>
      </c>
      <c r="K99" s="296">
        <v>9.83</v>
      </c>
      <c r="L99" s="296">
        <v>170.35720000000001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1.3508</v>
      </c>
      <c r="C100" s="288">
        <v>36252.612999999998</v>
      </c>
      <c r="D100" s="289">
        <v>13147.1386</v>
      </c>
      <c r="E100" s="289">
        <v>28345.987400000002</v>
      </c>
      <c r="F100" s="289">
        <v>44026.3151</v>
      </c>
      <c r="G100" s="289">
        <v>46823.567300000002</v>
      </c>
      <c r="H100" s="289">
        <v>34501.046499999997</v>
      </c>
      <c r="I100" s="290">
        <v>17.63</v>
      </c>
      <c r="J100" s="290">
        <v>7.14</v>
      </c>
      <c r="K100" s="290">
        <v>10.99</v>
      </c>
      <c r="L100" s="290">
        <v>168.67009999999999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2.8673999999999999</v>
      </c>
      <c r="C101" s="294">
        <v>29429.2251</v>
      </c>
      <c r="D101" s="295">
        <v>16474.027900000001</v>
      </c>
      <c r="E101" s="295">
        <v>24187.121200000001</v>
      </c>
      <c r="F101" s="295">
        <v>35518.039100000002</v>
      </c>
      <c r="G101" s="295">
        <v>41611.718500000003</v>
      </c>
      <c r="H101" s="295">
        <v>29936.5694</v>
      </c>
      <c r="I101" s="296">
        <v>12.67</v>
      </c>
      <c r="J101" s="296">
        <v>6.09</v>
      </c>
      <c r="K101" s="296">
        <v>12.38</v>
      </c>
      <c r="L101" s="296">
        <v>173.17509999999999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1.1423000000000001</v>
      </c>
      <c r="C102" s="288">
        <v>42809.271099999998</v>
      </c>
      <c r="D102" s="289">
        <v>26660.8541</v>
      </c>
      <c r="E102" s="289">
        <v>32639.1054</v>
      </c>
      <c r="F102" s="289">
        <v>45445.284899999999</v>
      </c>
      <c r="G102" s="289">
        <v>48129.634100000003</v>
      </c>
      <c r="H102" s="289">
        <v>39589.604800000001</v>
      </c>
      <c r="I102" s="290">
        <v>21.93</v>
      </c>
      <c r="J102" s="290">
        <v>6.8</v>
      </c>
      <c r="K102" s="290">
        <v>10.53</v>
      </c>
      <c r="L102" s="290">
        <v>164.86170000000001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7.4300000000000005E-2</v>
      </c>
      <c r="C103" s="294">
        <v>43757.387699999999</v>
      </c>
      <c r="D103" s="295">
        <v>25267.907599999999</v>
      </c>
      <c r="E103" s="295">
        <v>26047.098600000001</v>
      </c>
      <c r="F103" s="295">
        <v>46614.6345</v>
      </c>
      <c r="G103" s="295">
        <v>47497.258000000002</v>
      </c>
      <c r="H103" s="295">
        <v>37598.436000000002</v>
      </c>
      <c r="I103" s="296">
        <v>18.97</v>
      </c>
      <c r="J103" s="296">
        <v>11.49</v>
      </c>
      <c r="K103" s="296">
        <v>13.43</v>
      </c>
      <c r="L103" s="296">
        <v>163.59219999999999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9.8568999999999996</v>
      </c>
      <c r="C104" s="288">
        <v>26964.5209</v>
      </c>
      <c r="D104" s="289">
        <v>13534.564200000001</v>
      </c>
      <c r="E104" s="289">
        <v>21554.913700000001</v>
      </c>
      <c r="F104" s="289">
        <v>33653.270499999999</v>
      </c>
      <c r="G104" s="289">
        <v>42579.061099999999</v>
      </c>
      <c r="H104" s="289">
        <v>28007.964100000001</v>
      </c>
      <c r="I104" s="290">
        <v>18.399999999999999</v>
      </c>
      <c r="J104" s="290">
        <v>5.77</v>
      </c>
      <c r="K104" s="290">
        <v>11.67</v>
      </c>
      <c r="L104" s="290">
        <v>173.51900000000001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6.7601000000000004</v>
      </c>
      <c r="C105" s="294">
        <v>32348.378700000001</v>
      </c>
      <c r="D105" s="295">
        <v>22269.316500000001</v>
      </c>
      <c r="E105" s="295">
        <v>26306.0818</v>
      </c>
      <c r="F105" s="295">
        <v>44513.378299999997</v>
      </c>
      <c r="G105" s="295">
        <v>50211.990899999997</v>
      </c>
      <c r="H105" s="295">
        <v>34839.119899999998</v>
      </c>
      <c r="I105" s="296">
        <v>20.41</v>
      </c>
      <c r="J105" s="296">
        <v>6.15</v>
      </c>
      <c r="K105" s="296">
        <v>11.2</v>
      </c>
      <c r="L105" s="296">
        <v>170.32589999999999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3.4641999999999999</v>
      </c>
      <c r="C106" s="288">
        <v>30581.291099999999</v>
      </c>
      <c r="D106" s="289">
        <v>18757.411499999998</v>
      </c>
      <c r="E106" s="289">
        <v>25518.472099999999</v>
      </c>
      <c r="F106" s="289">
        <v>41562.415800000002</v>
      </c>
      <c r="G106" s="289">
        <v>46347.095800000003</v>
      </c>
      <c r="H106" s="289">
        <v>32020.862000000001</v>
      </c>
      <c r="I106" s="290">
        <v>20.059999999999999</v>
      </c>
      <c r="J106" s="290">
        <v>5.17</v>
      </c>
      <c r="K106" s="290">
        <v>10.84</v>
      </c>
      <c r="L106" s="290">
        <v>178.22790000000001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0.15279999999999999</v>
      </c>
      <c r="C107" s="294">
        <v>33386.451399999998</v>
      </c>
      <c r="D107" s="295">
        <v>23628.492300000002</v>
      </c>
      <c r="E107" s="295">
        <v>27287.958600000002</v>
      </c>
      <c r="F107" s="295">
        <v>39196.249400000001</v>
      </c>
      <c r="G107" s="295">
        <v>46348.5432</v>
      </c>
      <c r="H107" s="295">
        <v>34438.198700000001</v>
      </c>
      <c r="I107" s="296">
        <v>18.86</v>
      </c>
      <c r="J107" s="296">
        <v>5.96</v>
      </c>
      <c r="K107" s="296">
        <v>13.85</v>
      </c>
      <c r="L107" s="296">
        <v>167.09379999999999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4.2638999999999996</v>
      </c>
      <c r="C108" s="288">
        <v>31442.439200000001</v>
      </c>
      <c r="D108" s="289">
        <v>18537.7428</v>
      </c>
      <c r="E108" s="289">
        <v>25007.6711</v>
      </c>
      <c r="F108" s="289">
        <v>38888.326800000003</v>
      </c>
      <c r="G108" s="289">
        <v>47118.133900000001</v>
      </c>
      <c r="H108" s="289">
        <v>32474.5566</v>
      </c>
      <c r="I108" s="290">
        <v>19.47</v>
      </c>
      <c r="J108" s="290">
        <v>6.33</v>
      </c>
      <c r="K108" s="290">
        <v>10.57</v>
      </c>
      <c r="L108" s="290">
        <v>177.92099999999999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 t="s">
        <v>222</v>
      </c>
      <c r="B109" s="293">
        <v>0.13289999999999999</v>
      </c>
      <c r="C109" s="294">
        <v>23799.264500000001</v>
      </c>
      <c r="D109" s="295">
        <v>16007.8333</v>
      </c>
      <c r="E109" s="295">
        <v>19312.198400000001</v>
      </c>
      <c r="F109" s="295">
        <v>35193.380400000002</v>
      </c>
      <c r="G109" s="295">
        <v>51201.317499999997</v>
      </c>
      <c r="H109" s="295">
        <v>28894.837599999999</v>
      </c>
      <c r="I109" s="296">
        <v>11.67</v>
      </c>
      <c r="J109" s="296">
        <v>7.63</v>
      </c>
      <c r="K109" s="296">
        <v>13.69</v>
      </c>
      <c r="L109" s="296">
        <v>167.22120000000001</v>
      </c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86" t="s">
        <v>223</v>
      </c>
      <c r="B110" s="287">
        <v>1.7356</v>
      </c>
      <c r="C110" s="288">
        <v>34220.261599999998</v>
      </c>
      <c r="D110" s="289">
        <v>24523.763999999999</v>
      </c>
      <c r="E110" s="289">
        <v>28897.1816</v>
      </c>
      <c r="F110" s="289">
        <v>40912.618600000002</v>
      </c>
      <c r="G110" s="289">
        <v>48124.193200000002</v>
      </c>
      <c r="H110" s="289">
        <v>35380.176599999999</v>
      </c>
      <c r="I110" s="290">
        <v>16.46</v>
      </c>
      <c r="J110" s="290">
        <v>9.67</v>
      </c>
      <c r="K110" s="290">
        <v>11.01</v>
      </c>
      <c r="L110" s="290">
        <v>174.77860000000001</v>
      </c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 t="s">
        <v>224</v>
      </c>
      <c r="B111" s="293">
        <v>0.45250000000000001</v>
      </c>
      <c r="C111" s="294">
        <v>38082.849600000001</v>
      </c>
      <c r="D111" s="295">
        <v>24361.415400000002</v>
      </c>
      <c r="E111" s="295">
        <v>27841.2209</v>
      </c>
      <c r="F111" s="295">
        <v>45715.299800000001</v>
      </c>
      <c r="G111" s="295">
        <v>50842.216999999997</v>
      </c>
      <c r="H111" s="295">
        <v>36804.607600000003</v>
      </c>
      <c r="I111" s="296">
        <v>15.85</v>
      </c>
      <c r="J111" s="296">
        <v>8.39</v>
      </c>
      <c r="K111" s="296">
        <v>10.07</v>
      </c>
      <c r="L111" s="296">
        <v>172.01089999999999</v>
      </c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86" t="s">
        <v>225</v>
      </c>
      <c r="B112" s="287">
        <v>1.6785000000000001</v>
      </c>
      <c r="C112" s="288">
        <v>40095.476699999999</v>
      </c>
      <c r="D112" s="289">
        <v>21699.519799999998</v>
      </c>
      <c r="E112" s="289">
        <v>29235.168600000001</v>
      </c>
      <c r="F112" s="289">
        <v>47113.340600000003</v>
      </c>
      <c r="G112" s="289">
        <v>50992.370799999997</v>
      </c>
      <c r="H112" s="289">
        <v>38575.952299999997</v>
      </c>
      <c r="I112" s="290">
        <v>14.06</v>
      </c>
      <c r="J112" s="290">
        <v>9.07</v>
      </c>
      <c r="K112" s="290">
        <v>11.67</v>
      </c>
      <c r="L112" s="290">
        <v>171.14240000000001</v>
      </c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 t="s">
        <v>226</v>
      </c>
      <c r="B113" s="293">
        <v>0.1226</v>
      </c>
      <c r="C113" s="294">
        <v>31340.482800000002</v>
      </c>
      <c r="D113" s="295">
        <v>21669.4202</v>
      </c>
      <c r="E113" s="295">
        <v>24248.026300000001</v>
      </c>
      <c r="F113" s="295">
        <v>35331.625200000002</v>
      </c>
      <c r="G113" s="295">
        <v>40137.087399999997</v>
      </c>
      <c r="H113" s="295">
        <v>30730.419000000002</v>
      </c>
      <c r="I113" s="296">
        <v>15.43</v>
      </c>
      <c r="J113" s="296">
        <v>6.53</v>
      </c>
      <c r="K113" s="296">
        <v>9.8699999999999992</v>
      </c>
      <c r="L113" s="296">
        <v>169.59229999999999</v>
      </c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86" t="s">
        <v>227</v>
      </c>
      <c r="B114" s="287">
        <v>2.464</v>
      </c>
      <c r="C114" s="288">
        <v>30728.139500000001</v>
      </c>
      <c r="D114" s="289">
        <v>19832.221300000001</v>
      </c>
      <c r="E114" s="289">
        <v>24447.747299999999</v>
      </c>
      <c r="F114" s="289">
        <v>37977.4519</v>
      </c>
      <c r="G114" s="289">
        <v>44270.478600000002</v>
      </c>
      <c r="H114" s="289">
        <v>31917.163400000001</v>
      </c>
      <c r="I114" s="290">
        <v>14.25</v>
      </c>
      <c r="J114" s="290">
        <v>7.45</v>
      </c>
      <c r="K114" s="290">
        <v>11.17</v>
      </c>
      <c r="L114" s="290">
        <v>170.78749999999999</v>
      </c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 t="s">
        <v>228</v>
      </c>
      <c r="B115" s="293">
        <v>1.9109</v>
      </c>
      <c r="C115" s="294">
        <v>29483.8416</v>
      </c>
      <c r="D115" s="295">
        <v>20467.109100000001</v>
      </c>
      <c r="E115" s="295">
        <v>25523.817299999999</v>
      </c>
      <c r="F115" s="295">
        <v>34587.229899999998</v>
      </c>
      <c r="G115" s="295">
        <v>39668.167500000003</v>
      </c>
      <c r="H115" s="295">
        <v>30248.4427</v>
      </c>
      <c r="I115" s="296">
        <v>17.41</v>
      </c>
      <c r="J115" s="296">
        <v>9.1300000000000008</v>
      </c>
      <c r="K115" s="296">
        <v>11.33</v>
      </c>
      <c r="L115" s="296">
        <v>169.38310000000001</v>
      </c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86" t="s">
        <v>229</v>
      </c>
      <c r="B116" s="287">
        <v>0.41310000000000002</v>
      </c>
      <c r="C116" s="288">
        <v>27621.305899999999</v>
      </c>
      <c r="D116" s="289">
        <v>19941.397000000001</v>
      </c>
      <c r="E116" s="289">
        <v>22943.431100000002</v>
      </c>
      <c r="F116" s="289">
        <v>32957.092499999999</v>
      </c>
      <c r="G116" s="289">
        <v>38812.930399999997</v>
      </c>
      <c r="H116" s="289">
        <v>29392.880799999999</v>
      </c>
      <c r="I116" s="290">
        <v>16.25</v>
      </c>
      <c r="J116" s="290">
        <v>11.45</v>
      </c>
      <c r="K116" s="290">
        <v>10.79</v>
      </c>
      <c r="L116" s="290">
        <v>173.18950000000001</v>
      </c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 t="s">
        <v>230</v>
      </c>
      <c r="B117" s="293">
        <v>2.0221</v>
      </c>
      <c r="C117" s="294">
        <v>25015.6561</v>
      </c>
      <c r="D117" s="295">
        <v>14181.6666</v>
      </c>
      <c r="E117" s="295">
        <v>20184.230599999999</v>
      </c>
      <c r="F117" s="295">
        <v>29368.793900000001</v>
      </c>
      <c r="G117" s="295">
        <v>35539.955800000003</v>
      </c>
      <c r="H117" s="295">
        <v>25356.518499999998</v>
      </c>
      <c r="I117" s="296">
        <v>16.190000000000001</v>
      </c>
      <c r="J117" s="296">
        <v>10.14</v>
      </c>
      <c r="K117" s="296">
        <v>12.61</v>
      </c>
      <c r="L117" s="296">
        <v>167.4247</v>
      </c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86" t="s">
        <v>231</v>
      </c>
      <c r="B118" s="287">
        <v>2.1932</v>
      </c>
      <c r="C118" s="288">
        <v>28234.041499999999</v>
      </c>
      <c r="D118" s="289">
        <v>20913.559700000002</v>
      </c>
      <c r="E118" s="289">
        <v>23970.268</v>
      </c>
      <c r="F118" s="289">
        <v>32329.834999999999</v>
      </c>
      <c r="G118" s="289">
        <v>37533.3842</v>
      </c>
      <c r="H118" s="289">
        <v>28659.243299999998</v>
      </c>
      <c r="I118" s="290">
        <v>16.53</v>
      </c>
      <c r="J118" s="290">
        <v>8.48</v>
      </c>
      <c r="K118" s="290">
        <v>11.18</v>
      </c>
      <c r="L118" s="290">
        <v>172.23859999999999</v>
      </c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 t="s">
        <v>232</v>
      </c>
      <c r="B119" s="293">
        <v>0.23319999999999999</v>
      </c>
      <c r="C119" s="294">
        <v>24171.933000000001</v>
      </c>
      <c r="D119" s="295">
        <v>19417.0183</v>
      </c>
      <c r="E119" s="295">
        <v>21381.359899999999</v>
      </c>
      <c r="F119" s="295">
        <v>29393.277300000002</v>
      </c>
      <c r="G119" s="295">
        <v>33061.392399999997</v>
      </c>
      <c r="H119" s="295">
        <v>25714.801899999999</v>
      </c>
      <c r="I119" s="296">
        <v>13.98</v>
      </c>
      <c r="J119" s="296">
        <v>11.17</v>
      </c>
      <c r="K119" s="296">
        <v>8.83</v>
      </c>
      <c r="L119" s="296">
        <v>169.60249999999999</v>
      </c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86" t="s">
        <v>233</v>
      </c>
      <c r="B120" s="287">
        <v>1.6369</v>
      </c>
      <c r="C120" s="288">
        <v>27605.203600000001</v>
      </c>
      <c r="D120" s="289">
        <v>19706.4715</v>
      </c>
      <c r="E120" s="289">
        <v>24350.1548</v>
      </c>
      <c r="F120" s="289">
        <v>34042.580399999999</v>
      </c>
      <c r="G120" s="289">
        <v>41078.029499999997</v>
      </c>
      <c r="H120" s="289">
        <v>29667.455900000001</v>
      </c>
      <c r="I120" s="290">
        <v>16.32</v>
      </c>
      <c r="J120" s="290">
        <v>8.4499999999999993</v>
      </c>
      <c r="K120" s="290">
        <v>10.89</v>
      </c>
      <c r="L120" s="290">
        <v>177.9271</v>
      </c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 t="s">
        <v>234</v>
      </c>
      <c r="B121" s="293">
        <v>0.56399999999999995</v>
      </c>
      <c r="C121" s="294">
        <v>23100.584800000001</v>
      </c>
      <c r="D121" s="295">
        <v>17865.598900000001</v>
      </c>
      <c r="E121" s="295">
        <v>20622.132600000001</v>
      </c>
      <c r="F121" s="295">
        <v>26739.922600000002</v>
      </c>
      <c r="G121" s="295">
        <v>31186.919300000001</v>
      </c>
      <c r="H121" s="295">
        <v>23977.147300000001</v>
      </c>
      <c r="I121" s="296">
        <v>26.54</v>
      </c>
      <c r="J121" s="296">
        <v>3.76</v>
      </c>
      <c r="K121" s="296">
        <v>11.26</v>
      </c>
      <c r="L121" s="296">
        <v>170.5856</v>
      </c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86" t="s">
        <v>235</v>
      </c>
      <c r="B122" s="287">
        <v>1.6507000000000001</v>
      </c>
      <c r="C122" s="288">
        <v>27868.348399999999</v>
      </c>
      <c r="D122" s="289">
        <v>23223.543399999999</v>
      </c>
      <c r="E122" s="289">
        <v>24737.0982</v>
      </c>
      <c r="F122" s="289">
        <v>33353.561300000001</v>
      </c>
      <c r="G122" s="289">
        <v>38682.359600000003</v>
      </c>
      <c r="H122" s="289">
        <v>29409.693500000001</v>
      </c>
      <c r="I122" s="290">
        <v>18.95</v>
      </c>
      <c r="J122" s="290">
        <v>11.86</v>
      </c>
      <c r="K122" s="290">
        <v>10.130000000000001</v>
      </c>
      <c r="L122" s="290">
        <v>175.52770000000001</v>
      </c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 t="s">
        <v>236</v>
      </c>
      <c r="B123" s="293">
        <v>0.47939999999999999</v>
      </c>
      <c r="C123" s="294">
        <v>23963.2261</v>
      </c>
      <c r="D123" s="295">
        <v>18014.875100000001</v>
      </c>
      <c r="E123" s="295">
        <v>20357.8966</v>
      </c>
      <c r="F123" s="295">
        <v>28151.433700000001</v>
      </c>
      <c r="G123" s="295">
        <v>31886.322899999999</v>
      </c>
      <c r="H123" s="295">
        <v>24727.223999999998</v>
      </c>
      <c r="I123" s="296">
        <v>13.21</v>
      </c>
      <c r="J123" s="296">
        <v>7.91</v>
      </c>
      <c r="K123" s="296">
        <v>10.72</v>
      </c>
      <c r="L123" s="296">
        <v>169.5677</v>
      </c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86" t="s">
        <v>237</v>
      </c>
      <c r="B124" s="287">
        <v>2.4159000000000002</v>
      </c>
      <c r="C124" s="288">
        <v>30059.584500000001</v>
      </c>
      <c r="D124" s="289">
        <v>22900.593400000002</v>
      </c>
      <c r="E124" s="289">
        <v>26154.679</v>
      </c>
      <c r="F124" s="289">
        <v>34866.429199999999</v>
      </c>
      <c r="G124" s="289">
        <v>41805.855900000002</v>
      </c>
      <c r="H124" s="289">
        <v>31628.883099999999</v>
      </c>
      <c r="I124" s="290">
        <v>16.940000000000001</v>
      </c>
      <c r="J124" s="290">
        <v>9.9600000000000009</v>
      </c>
      <c r="K124" s="290">
        <v>10.85</v>
      </c>
      <c r="L124" s="290">
        <v>172.0592</v>
      </c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 t="s">
        <v>238</v>
      </c>
      <c r="B125" s="293">
        <v>6.4020000000000001</v>
      </c>
      <c r="C125" s="294">
        <v>27492.312399999999</v>
      </c>
      <c r="D125" s="295">
        <v>16875.5128</v>
      </c>
      <c r="E125" s="295">
        <v>23780.857599999999</v>
      </c>
      <c r="F125" s="295">
        <v>31426.386500000001</v>
      </c>
      <c r="G125" s="295">
        <v>36027.059500000003</v>
      </c>
      <c r="H125" s="295">
        <v>27466.5566</v>
      </c>
      <c r="I125" s="296">
        <v>16.329999999999998</v>
      </c>
      <c r="J125" s="296">
        <v>8.2100000000000009</v>
      </c>
      <c r="K125" s="296">
        <v>10.210000000000001</v>
      </c>
      <c r="L125" s="296">
        <v>171.45050000000001</v>
      </c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86" t="s">
        <v>239</v>
      </c>
      <c r="B126" s="287">
        <v>1.7518</v>
      </c>
      <c r="C126" s="288">
        <v>26117.8442</v>
      </c>
      <c r="D126" s="289">
        <v>19022.264500000001</v>
      </c>
      <c r="E126" s="289">
        <v>21667.147300000001</v>
      </c>
      <c r="F126" s="289">
        <v>29021.839</v>
      </c>
      <c r="G126" s="289">
        <v>31977.9516</v>
      </c>
      <c r="H126" s="289">
        <v>25541.653300000002</v>
      </c>
      <c r="I126" s="290">
        <v>8.86</v>
      </c>
      <c r="J126" s="290">
        <v>8.14</v>
      </c>
      <c r="K126" s="290">
        <v>11.35</v>
      </c>
      <c r="L126" s="290">
        <v>172.51840000000001</v>
      </c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 t="s">
        <v>240</v>
      </c>
      <c r="B127" s="293">
        <v>7.5788000000000002</v>
      </c>
      <c r="C127" s="294">
        <v>32537.809000000001</v>
      </c>
      <c r="D127" s="295">
        <v>20012.330099999999</v>
      </c>
      <c r="E127" s="295">
        <v>25235.575799999999</v>
      </c>
      <c r="F127" s="295">
        <v>41112.3004</v>
      </c>
      <c r="G127" s="295">
        <v>43721.194900000002</v>
      </c>
      <c r="H127" s="295">
        <v>32600.037700000001</v>
      </c>
      <c r="I127" s="296">
        <v>20.05</v>
      </c>
      <c r="J127" s="296">
        <v>7.43</v>
      </c>
      <c r="K127" s="296">
        <v>10.95</v>
      </c>
      <c r="L127" s="296">
        <v>166.71180000000001</v>
      </c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86" t="s">
        <v>241</v>
      </c>
      <c r="B128" s="287">
        <v>0.64300000000000002</v>
      </c>
      <c r="C128" s="288">
        <v>40700.163500000002</v>
      </c>
      <c r="D128" s="289">
        <v>35306.140800000001</v>
      </c>
      <c r="E128" s="289">
        <v>38396.025500000003</v>
      </c>
      <c r="F128" s="289">
        <v>43615.409599999999</v>
      </c>
      <c r="G128" s="289">
        <v>46520.395499999999</v>
      </c>
      <c r="H128" s="289">
        <v>40633.325100000002</v>
      </c>
      <c r="I128" s="290">
        <v>10.24</v>
      </c>
      <c r="J128" s="290">
        <v>16.559999999999999</v>
      </c>
      <c r="K128" s="290">
        <v>11.46</v>
      </c>
      <c r="L128" s="290">
        <v>169.92339999999999</v>
      </c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 t="s">
        <v>242</v>
      </c>
      <c r="B129" s="293">
        <v>1.0922000000000001</v>
      </c>
      <c r="C129" s="294">
        <v>29919.6996</v>
      </c>
      <c r="D129" s="295">
        <v>24456.909100000001</v>
      </c>
      <c r="E129" s="295">
        <v>27208.5196</v>
      </c>
      <c r="F129" s="295">
        <v>33443.277499999997</v>
      </c>
      <c r="G129" s="295">
        <v>38709.460200000001</v>
      </c>
      <c r="H129" s="295">
        <v>30704.337200000002</v>
      </c>
      <c r="I129" s="296">
        <v>10.98</v>
      </c>
      <c r="J129" s="296">
        <v>13.31</v>
      </c>
      <c r="K129" s="296">
        <v>11.09</v>
      </c>
      <c r="L129" s="296">
        <v>170.5685</v>
      </c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86" t="s">
        <v>243</v>
      </c>
      <c r="B130" s="287">
        <v>1.1506000000000001</v>
      </c>
      <c r="C130" s="288">
        <v>26682.957900000001</v>
      </c>
      <c r="D130" s="289">
        <v>13931.1664</v>
      </c>
      <c r="E130" s="289">
        <v>19660.9185</v>
      </c>
      <c r="F130" s="289">
        <v>29682.961200000002</v>
      </c>
      <c r="G130" s="289">
        <v>31843.786499999998</v>
      </c>
      <c r="H130" s="289">
        <v>25621.788700000001</v>
      </c>
      <c r="I130" s="290">
        <v>12.68</v>
      </c>
      <c r="J130" s="290">
        <v>4.26</v>
      </c>
      <c r="K130" s="290">
        <v>9.75</v>
      </c>
      <c r="L130" s="290">
        <v>183.85720000000001</v>
      </c>
      <c r="M130"/>
      <c r="N130" s="266"/>
      <c r="O130" s="291"/>
      <c r="P130" s="291"/>
      <c r="Q130" s="291"/>
      <c r="R130" s="98"/>
      <c r="S130" s="297"/>
      <c r="T130" s="297"/>
      <c r="U130" s="297"/>
    </row>
    <row r="131" spans="1:21" s="285" customFormat="1" ht="13.5" customHeight="1" x14ac:dyDescent="0.2">
      <c r="A131" s="292" t="s">
        <v>244</v>
      </c>
      <c r="B131" s="293">
        <v>11.938000000000001</v>
      </c>
      <c r="C131" s="294">
        <v>23390.921300000002</v>
      </c>
      <c r="D131" s="295">
        <v>12744.839400000001</v>
      </c>
      <c r="E131" s="295">
        <v>15646.9166</v>
      </c>
      <c r="F131" s="295">
        <v>32451.894700000001</v>
      </c>
      <c r="G131" s="295">
        <v>38419.171499999997</v>
      </c>
      <c r="H131" s="295">
        <v>24846.611400000002</v>
      </c>
      <c r="I131" s="296">
        <v>19.11</v>
      </c>
      <c r="J131" s="296">
        <v>5.7</v>
      </c>
      <c r="K131" s="296">
        <v>9.8000000000000007</v>
      </c>
      <c r="L131" s="296">
        <v>180.20349999999999</v>
      </c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86" t="s">
        <v>245</v>
      </c>
      <c r="B132" s="287">
        <v>0.5131</v>
      </c>
      <c r="C132" s="288">
        <v>28337.698</v>
      </c>
      <c r="D132" s="289">
        <v>17143.492999999999</v>
      </c>
      <c r="E132" s="289">
        <v>22563.071899999999</v>
      </c>
      <c r="F132" s="289">
        <v>36851.220099999999</v>
      </c>
      <c r="G132" s="289">
        <v>42559.9372</v>
      </c>
      <c r="H132" s="289">
        <v>29480.399399999998</v>
      </c>
      <c r="I132" s="290">
        <v>19.829999999999998</v>
      </c>
      <c r="J132" s="290">
        <v>8.0299999999999994</v>
      </c>
      <c r="K132" s="290">
        <v>11.25</v>
      </c>
      <c r="L132" s="290">
        <v>172.446</v>
      </c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 t="s">
        <v>246</v>
      </c>
      <c r="B133" s="293">
        <v>18.1876</v>
      </c>
      <c r="C133" s="294">
        <v>27509.6495</v>
      </c>
      <c r="D133" s="295">
        <v>20049.5131</v>
      </c>
      <c r="E133" s="295">
        <v>24093.823199999999</v>
      </c>
      <c r="F133" s="295">
        <v>32546.844300000001</v>
      </c>
      <c r="G133" s="295">
        <v>40317.653700000003</v>
      </c>
      <c r="H133" s="295">
        <v>28838.088899999999</v>
      </c>
      <c r="I133" s="296">
        <v>16.14</v>
      </c>
      <c r="J133" s="296">
        <v>5.76</v>
      </c>
      <c r="K133" s="296">
        <v>10.42</v>
      </c>
      <c r="L133" s="296">
        <v>173.02269999999999</v>
      </c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86" t="s">
        <v>247</v>
      </c>
      <c r="B134" s="287">
        <v>3.1124000000000001</v>
      </c>
      <c r="C134" s="288">
        <v>14350.731599999999</v>
      </c>
      <c r="D134" s="289">
        <v>11015.5522</v>
      </c>
      <c r="E134" s="289">
        <v>12118.3333</v>
      </c>
      <c r="F134" s="289">
        <v>18084.657200000001</v>
      </c>
      <c r="G134" s="289">
        <v>21708.128700000001</v>
      </c>
      <c r="H134" s="289">
        <v>15552.937400000001</v>
      </c>
      <c r="I134" s="290">
        <v>11.91</v>
      </c>
      <c r="J134" s="290">
        <v>2.4900000000000002</v>
      </c>
      <c r="K134" s="290">
        <v>10.59</v>
      </c>
      <c r="L134" s="290">
        <v>170.5077</v>
      </c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 t="s">
        <v>248</v>
      </c>
      <c r="B135" s="293">
        <v>6.3312999999999997</v>
      </c>
      <c r="C135" s="294">
        <v>20768.313999999998</v>
      </c>
      <c r="D135" s="295">
        <v>12195.5861</v>
      </c>
      <c r="E135" s="295">
        <v>15410.7834</v>
      </c>
      <c r="F135" s="295">
        <v>25679.715700000001</v>
      </c>
      <c r="G135" s="295">
        <v>31021.187699999999</v>
      </c>
      <c r="H135" s="295">
        <v>21306.054199999999</v>
      </c>
      <c r="I135" s="296">
        <v>13.79</v>
      </c>
      <c r="J135" s="296">
        <v>5.81</v>
      </c>
      <c r="K135" s="296">
        <v>10.31</v>
      </c>
      <c r="L135" s="296">
        <v>175.84360000000001</v>
      </c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86" t="s">
        <v>249</v>
      </c>
      <c r="B136" s="287">
        <v>3.9310999999999998</v>
      </c>
      <c r="C136" s="288">
        <v>22362.1734</v>
      </c>
      <c r="D136" s="289">
        <v>13646.860500000001</v>
      </c>
      <c r="E136" s="289">
        <v>18606.3815</v>
      </c>
      <c r="F136" s="289">
        <v>27505.293900000001</v>
      </c>
      <c r="G136" s="289">
        <v>35502.136400000003</v>
      </c>
      <c r="H136" s="289">
        <v>23785.787799999998</v>
      </c>
      <c r="I136" s="290">
        <v>11.94</v>
      </c>
      <c r="J136" s="290">
        <v>5.35</v>
      </c>
      <c r="K136" s="290">
        <v>10.64</v>
      </c>
      <c r="L136" s="290">
        <v>174.94909999999999</v>
      </c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 t="s">
        <v>250</v>
      </c>
      <c r="B137" s="293">
        <v>6.4699999999999994E-2</v>
      </c>
      <c r="C137" s="294">
        <v>20847.645700000001</v>
      </c>
      <c r="D137" s="295">
        <v>17564.6852</v>
      </c>
      <c r="E137" s="295">
        <v>19583.296900000001</v>
      </c>
      <c r="F137" s="295">
        <v>22186.375599999999</v>
      </c>
      <c r="G137" s="295">
        <v>25043.054599999999</v>
      </c>
      <c r="H137" s="295">
        <v>21148.4247</v>
      </c>
      <c r="I137" s="296">
        <v>15.21</v>
      </c>
      <c r="J137" s="296">
        <v>9.6999999999999993</v>
      </c>
      <c r="K137" s="296">
        <v>7.91</v>
      </c>
      <c r="L137" s="296">
        <v>193.64660000000001</v>
      </c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86" t="s">
        <v>251</v>
      </c>
      <c r="B138" s="287">
        <v>4.2200000000000001E-2</v>
      </c>
      <c r="C138" s="288">
        <v>20907.705399999999</v>
      </c>
      <c r="D138" s="289">
        <v>15358.5833</v>
      </c>
      <c r="E138" s="289">
        <v>17798.126199999999</v>
      </c>
      <c r="F138" s="289">
        <v>25249.2071</v>
      </c>
      <c r="G138" s="289">
        <v>28614.072899999999</v>
      </c>
      <c r="H138" s="289">
        <v>21643.493699999999</v>
      </c>
      <c r="I138" s="290">
        <v>13.41</v>
      </c>
      <c r="J138" s="290">
        <v>8.86</v>
      </c>
      <c r="K138" s="290">
        <v>11.02</v>
      </c>
      <c r="L138" s="290">
        <v>184.91419999999999</v>
      </c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 t="s">
        <v>252</v>
      </c>
      <c r="B139" s="293">
        <v>4.8800000000000003E-2</v>
      </c>
      <c r="C139" s="294">
        <v>24584.556100000002</v>
      </c>
      <c r="D139" s="295">
        <v>19609.112700000001</v>
      </c>
      <c r="E139" s="295">
        <v>22950.0671</v>
      </c>
      <c r="F139" s="295">
        <v>25366.579900000001</v>
      </c>
      <c r="G139" s="295">
        <v>25948.414400000001</v>
      </c>
      <c r="H139" s="295">
        <v>23664.803199999998</v>
      </c>
      <c r="I139" s="296">
        <v>18.04</v>
      </c>
      <c r="J139" s="296">
        <v>0.65</v>
      </c>
      <c r="K139" s="296">
        <v>10.85</v>
      </c>
      <c r="L139" s="296">
        <v>163.93389999999999</v>
      </c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8"/>
      <c r="B140" s="299"/>
      <c r="C140" s="300"/>
      <c r="D140" s="301"/>
      <c r="E140" s="301"/>
      <c r="F140" s="301"/>
      <c r="G140" s="301"/>
      <c r="H140" s="301"/>
      <c r="I140" s="302"/>
      <c r="J140" s="302"/>
      <c r="K140" s="302"/>
      <c r="L140" s="302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8"/>
      <c r="B142" s="299"/>
      <c r="C142" s="300"/>
      <c r="D142" s="301"/>
      <c r="E142" s="301"/>
      <c r="F142" s="301"/>
      <c r="G142" s="301"/>
      <c r="H142" s="301"/>
      <c r="I142" s="302"/>
      <c r="J142" s="302"/>
      <c r="K142" s="302"/>
      <c r="L142" s="302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8"/>
      <c r="B144" s="299"/>
      <c r="C144" s="300"/>
      <c r="D144" s="301"/>
      <c r="E144" s="301"/>
      <c r="F144" s="301"/>
      <c r="G144" s="301"/>
      <c r="H144" s="301"/>
      <c r="I144" s="302"/>
      <c r="J144" s="302"/>
      <c r="K144" s="302"/>
      <c r="L144" s="302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8"/>
      <c r="B146" s="299"/>
      <c r="C146" s="300"/>
      <c r="D146" s="301"/>
      <c r="E146" s="301"/>
      <c r="F146" s="301"/>
      <c r="G146" s="301"/>
      <c r="H146" s="301"/>
      <c r="I146" s="302"/>
      <c r="J146" s="302"/>
      <c r="K146" s="302"/>
      <c r="L146" s="302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8"/>
      <c r="B148" s="299"/>
      <c r="C148" s="300"/>
      <c r="D148" s="301"/>
      <c r="E148" s="301"/>
      <c r="F148" s="301"/>
      <c r="G148" s="301"/>
      <c r="H148" s="301"/>
      <c r="I148" s="302"/>
      <c r="J148" s="302"/>
      <c r="K148" s="302"/>
      <c r="L148" s="302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8"/>
      <c r="B150" s="299"/>
      <c r="C150" s="300"/>
      <c r="D150" s="301"/>
      <c r="E150" s="301"/>
      <c r="F150" s="301"/>
      <c r="G150" s="301"/>
      <c r="H150" s="301"/>
      <c r="I150" s="302"/>
      <c r="J150" s="302"/>
      <c r="K150" s="302"/>
      <c r="L150" s="302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8"/>
      <c r="B152" s="299"/>
      <c r="C152" s="300"/>
      <c r="D152" s="301"/>
      <c r="E152" s="301"/>
      <c r="F152" s="301"/>
      <c r="G152" s="301"/>
      <c r="H152" s="301"/>
      <c r="I152" s="302"/>
      <c r="J152" s="302"/>
      <c r="K152" s="302"/>
      <c r="L152" s="302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8"/>
      <c r="B154" s="299"/>
      <c r="C154" s="300"/>
      <c r="D154" s="301"/>
      <c r="E154" s="301"/>
      <c r="F154" s="301"/>
      <c r="G154" s="301"/>
      <c r="H154" s="301"/>
      <c r="I154" s="302"/>
      <c r="J154" s="302"/>
      <c r="K154" s="302"/>
      <c r="L154" s="302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8"/>
      <c r="B156" s="299"/>
      <c r="C156" s="300"/>
      <c r="D156" s="301"/>
      <c r="E156" s="301"/>
      <c r="F156" s="301"/>
      <c r="G156" s="301"/>
      <c r="H156" s="301"/>
      <c r="I156" s="302"/>
      <c r="J156" s="302"/>
      <c r="K156" s="302"/>
      <c r="L156" s="302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8"/>
      <c r="B158" s="299"/>
      <c r="C158" s="300"/>
      <c r="D158" s="301"/>
      <c r="E158" s="301"/>
      <c r="F158" s="301"/>
      <c r="G158" s="301"/>
      <c r="H158" s="301"/>
      <c r="I158" s="302"/>
      <c r="J158" s="302"/>
      <c r="K158" s="302"/>
      <c r="L158" s="302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86FD-B4FC-4456-9852-A8AFA201A65B}">
  <sheetPr codeName="List34">
    <tabColor theme="1" tint="0.34998626667073579"/>
  </sheetPr>
  <dimension ref="A1:S38"/>
  <sheetViews>
    <sheetView showGridLines="0" zoomScale="75" zoomScaleNormal="75" zoomScaleSheetLayoutView="100" workbookViewId="0">
      <selection activeCell="H27" sqref="H27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253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254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Středočeský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255</v>
      </c>
      <c r="C7" s="27"/>
      <c r="D7" s="49">
        <v>147.5813</v>
      </c>
      <c r="E7" s="28" t="s">
        <v>25</v>
      </c>
      <c r="G7" s="313"/>
    </row>
    <row r="8" spans="1:19" s="22" customFormat="1" ht="20.45" customHeight="1" x14ac:dyDescent="0.25">
      <c r="B8" s="31" t="s">
        <v>256</v>
      </c>
      <c r="C8" s="31"/>
      <c r="D8" s="32">
        <v>4.1497999999999999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257</v>
      </c>
      <c r="D11" s="48">
        <v>126.45829999999999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258</v>
      </c>
      <c r="D12" s="48">
        <v>140.625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259</v>
      </c>
      <c r="D13" s="48">
        <v>150.625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260</v>
      </c>
      <c r="D14" s="48">
        <v>158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261</v>
      </c>
      <c r="D15" s="48">
        <v>166.1721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262</v>
      </c>
      <c r="C17" s="27"/>
      <c r="D17" s="49">
        <v>26.000699999999998</v>
      </c>
      <c r="E17" s="28" t="s">
        <v>25</v>
      </c>
    </row>
    <row r="18" spans="2:10" s="30" customFormat="1" ht="20.45" customHeight="1" x14ac:dyDescent="0.2">
      <c r="B18" s="47" t="s">
        <v>263</v>
      </c>
      <c r="C18" s="37"/>
      <c r="D18" s="319">
        <v>13.883800000000001</v>
      </c>
      <c r="E18" s="39" t="s">
        <v>25</v>
      </c>
    </row>
    <row r="19" spans="2:10" s="30" customFormat="1" ht="20.45" customHeight="1" x14ac:dyDescent="0.2">
      <c r="B19" s="47" t="s">
        <v>264</v>
      </c>
      <c r="C19" s="37"/>
      <c r="D19" s="319">
        <v>6.2704000000000004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265</v>
      </c>
      <c r="I23" s="313">
        <f>D7-D8</f>
        <v>143.4315</v>
      </c>
      <c r="J23" s="326" t="str">
        <f>H23&amp;" "&amp;TEXT(I23/($I$23+$I$25+$I$26+$I$27)*100,0)&amp;" %"</f>
        <v>Průměrná měsíční odpracovaná doba bez přesčasu 85 %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266</v>
      </c>
      <c r="I24" s="41">
        <f>D17</f>
        <v>26.000699999999998</v>
      </c>
      <c r="J24" s="326" t="str">
        <f>H24&amp;" "&amp;TEXT((I25/($I$23+$I$25+$I$26+$I$27)*100)+(I26/($I$23+$I$25+$I$26+$I$27)*100)+(I27/($I$23+$I$25+$I$26+$I$27)*100),0)&amp;" %"</f>
        <v>Průměrná měsíční neodpracovaná doba 15 %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267</v>
      </c>
      <c r="I25" s="41">
        <f>D18</f>
        <v>13.883800000000001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268</v>
      </c>
      <c r="I26" s="41">
        <f>D19</f>
        <v>6.2704000000000004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269</v>
      </c>
      <c r="I27" s="41">
        <f>(I23+D17)-(I23+D18+D19)</f>
        <v>5.8464999999999918</v>
      </c>
      <c r="J27" s="326" t="str">
        <f>H27&amp;" "&amp;TEXT(ROUND(I24/(I23+I24)*100,0)-(ROUND(I25/($I$23+$I$25+$I$26+$I$27)*100,0))-(ROUND(I26/($I$23+$I$25+$I$26+$I$27)*100,0)),0)&amp;" %"</f>
        <v>Jiné 3 %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975-5791-4E64-A78C-73FFEF695333}">
  <sheetPr codeName="List39">
    <tabColor theme="0" tint="-0.249977111117893"/>
  </sheetPr>
  <dimension ref="A1:Q1432"/>
  <sheetViews>
    <sheetView showGridLines="0" zoomScaleNormal="100" zoomScaleSheetLayoutView="100" workbookViewId="0">
      <selection activeCell="H27" sqref="H27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270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271</v>
      </c>
    </row>
    <row r="3" spans="1:17" ht="14.25" customHeight="1" x14ac:dyDescent="0.2">
      <c r="A3" s="72" t="s">
        <v>272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273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Středočeský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274</v>
      </c>
      <c r="B8" s="274" t="s">
        <v>275</v>
      </c>
      <c r="C8" s="205" t="s">
        <v>276</v>
      </c>
      <c r="D8" s="205"/>
      <c r="E8" s="205" t="s">
        <v>277</v>
      </c>
      <c r="F8" s="205"/>
      <c r="G8" s="205"/>
    </row>
    <row r="9" spans="1:17" ht="17.25" customHeight="1" x14ac:dyDescent="0.2">
      <c r="A9" s="334"/>
      <c r="B9" s="335"/>
      <c r="C9" s="215" t="s">
        <v>278</v>
      </c>
      <c r="D9" s="215"/>
      <c r="E9" s="215" t="s">
        <v>278</v>
      </c>
      <c r="F9" s="215"/>
      <c r="G9" s="215"/>
    </row>
    <row r="10" spans="1:17" ht="17.25" customHeight="1" x14ac:dyDescent="0.2">
      <c r="A10" s="334"/>
      <c r="B10" s="335"/>
      <c r="C10" s="271" t="s">
        <v>279</v>
      </c>
      <c r="D10" s="271" t="s">
        <v>280</v>
      </c>
      <c r="E10" s="271" t="s">
        <v>279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281</v>
      </c>
      <c r="E11" s="205"/>
      <c r="F11" s="271" t="s">
        <v>282</v>
      </c>
      <c r="G11" s="271" t="s">
        <v>283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0.56310000000000004</v>
      </c>
      <c r="C14" s="341">
        <v>135.89330000000001</v>
      </c>
      <c r="D14" s="342">
        <v>0.17050000000000001</v>
      </c>
      <c r="E14" s="342">
        <v>36.742699999999999</v>
      </c>
      <c r="F14" s="342">
        <v>10.8027</v>
      </c>
      <c r="G14" s="342">
        <v>22.1403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0.69420000000000004</v>
      </c>
      <c r="C15" s="345">
        <v>149.0307</v>
      </c>
      <c r="D15" s="346">
        <v>0.2278</v>
      </c>
      <c r="E15" s="346">
        <v>21.939900000000002</v>
      </c>
      <c r="F15" s="346">
        <v>14.6633</v>
      </c>
      <c r="G15" s="346">
        <v>0.76939999999999997</v>
      </c>
    </row>
    <row r="16" spans="1:17" ht="13.15" customHeight="1" x14ac:dyDescent="0.2">
      <c r="A16" s="339" t="s">
        <v>127</v>
      </c>
      <c r="B16" s="340">
        <v>0.26329999999999998</v>
      </c>
      <c r="C16" s="341">
        <v>141.7544</v>
      </c>
      <c r="D16" s="342">
        <v>0.8458</v>
      </c>
      <c r="E16" s="342">
        <v>29.227</v>
      </c>
      <c r="F16" s="342">
        <v>12.875500000000001</v>
      </c>
      <c r="G16" s="342">
        <v>7.7546999999999997</v>
      </c>
    </row>
    <row r="17" spans="1:7" ht="13.15" customHeight="1" x14ac:dyDescent="0.2">
      <c r="A17" s="347" t="s">
        <v>128</v>
      </c>
      <c r="B17" s="344">
        <v>0.73950000000000005</v>
      </c>
      <c r="C17" s="345">
        <v>150.51130000000001</v>
      </c>
      <c r="D17" s="346">
        <v>0.99870000000000003</v>
      </c>
      <c r="E17" s="346">
        <v>20.822900000000001</v>
      </c>
      <c r="F17" s="346">
        <v>14.488799999999999</v>
      </c>
      <c r="G17" s="346">
        <v>1.6819999999999999</v>
      </c>
    </row>
    <row r="18" spans="1:7" ht="13.15" customHeight="1" x14ac:dyDescent="0.25">
      <c r="A18" s="348" t="s">
        <v>129</v>
      </c>
      <c r="B18" s="340">
        <v>1.3620000000000001</v>
      </c>
      <c r="C18" s="341">
        <v>153.16470000000001</v>
      </c>
      <c r="D18" s="342">
        <v>0.65210000000000001</v>
      </c>
      <c r="E18" s="342">
        <v>18.902699999999999</v>
      </c>
      <c r="F18" s="342">
        <v>12.2806</v>
      </c>
      <c r="G18" s="342">
        <v>1.5702</v>
      </c>
    </row>
    <row r="19" spans="1:7" ht="13.15" customHeight="1" x14ac:dyDescent="0.25">
      <c r="A19" s="343" t="s">
        <v>130</v>
      </c>
      <c r="B19" s="344">
        <v>0.60470000000000002</v>
      </c>
      <c r="C19" s="345">
        <v>146.17449999999999</v>
      </c>
      <c r="D19" s="346">
        <v>3.1802000000000001</v>
      </c>
      <c r="E19" s="346">
        <v>21.100100000000001</v>
      </c>
      <c r="F19" s="346">
        <v>15.1174</v>
      </c>
      <c r="G19" s="346">
        <v>1.6131</v>
      </c>
    </row>
    <row r="20" spans="1:7" ht="13.15" customHeight="1" x14ac:dyDescent="0.25">
      <c r="A20" s="348" t="s">
        <v>131</v>
      </c>
      <c r="B20" s="340">
        <v>3.9157999999999999</v>
      </c>
      <c r="C20" s="341">
        <v>146.3554</v>
      </c>
      <c r="D20" s="342">
        <v>1.6512</v>
      </c>
      <c r="E20" s="342">
        <v>19.190999999999999</v>
      </c>
      <c r="F20" s="342">
        <v>14.8461</v>
      </c>
      <c r="G20" s="342">
        <v>1.105</v>
      </c>
    </row>
    <row r="21" spans="1:7" ht="13.15" customHeight="1" x14ac:dyDescent="0.2">
      <c r="A21" s="347" t="s">
        <v>132</v>
      </c>
      <c r="B21" s="344">
        <v>1.2545999999999999</v>
      </c>
      <c r="C21" s="345">
        <v>149.2287</v>
      </c>
      <c r="D21" s="346">
        <v>2.2685</v>
      </c>
      <c r="E21" s="346">
        <v>23.830500000000001</v>
      </c>
      <c r="F21" s="346">
        <v>14.722899999999999</v>
      </c>
      <c r="G21" s="346">
        <v>2.4112</v>
      </c>
    </row>
    <row r="22" spans="1:7" ht="13.15" customHeight="1" x14ac:dyDescent="0.2">
      <c r="A22" s="339" t="s">
        <v>133</v>
      </c>
      <c r="B22" s="340">
        <v>0.35049999999999998</v>
      </c>
      <c r="C22" s="341">
        <v>151.35249999999999</v>
      </c>
      <c r="D22" s="342">
        <v>5.1211000000000002</v>
      </c>
      <c r="E22" s="342">
        <v>26.267800000000001</v>
      </c>
      <c r="F22" s="342">
        <v>16.840499999999999</v>
      </c>
      <c r="G22" s="342">
        <v>2.3108</v>
      </c>
    </row>
    <row r="23" spans="1:7" ht="13.15" customHeight="1" x14ac:dyDescent="0.25">
      <c r="A23" s="343" t="s">
        <v>134</v>
      </c>
      <c r="B23" s="344">
        <v>0.1646</v>
      </c>
      <c r="C23" s="345">
        <v>146.92949999999999</v>
      </c>
      <c r="D23" s="346">
        <v>0.1341</v>
      </c>
      <c r="E23" s="346">
        <v>25.8157</v>
      </c>
      <c r="F23" s="346">
        <v>16.315999999999999</v>
      </c>
      <c r="G23" s="346">
        <v>1.4126000000000001</v>
      </c>
    </row>
    <row r="24" spans="1:7" ht="13.15" customHeight="1" x14ac:dyDescent="0.25">
      <c r="A24" s="348" t="s">
        <v>135</v>
      </c>
      <c r="B24" s="340">
        <v>4.6800000000000001E-2</v>
      </c>
      <c r="C24" s="341">
        <v>154.35</v>
      </c>
      <c r="D24" s="342">
        <v>7.2138</v>
      </c>
      <c r="E24" s="342">
        <v>22.587800000000001</v>
      </c>
      <c r="F24" s="342">
        <v>12.7965</v>
      </c>
      <c r="G24" s="342">
        <v>3.2631999999999999</v>
      </c>
    </row>
    <row r="25" spans="1:7" ht="13.15" customHeight="1" x14ac:dyDescent="0.25">
      <c r="A25" s="343" t="s">
        <v>136</v>
      </c>
      <c r="B25" s="344">
        <v>1.4127000000000001</v>
      </c>
      <c r="C25" s="345">
        <v>151.5214</v>
      </c>
      <c r="D25" s="346">
        <v>2.4140999999999999</v>
      </c>
      <c r="E25" s="346">
        <v>23.301200000000001</v>
      </c>
      <c r="F25" s="346">
        <v>13.9542</v>
      </c>
      <c r="G25" s="346">
        <v>3.3671000000000002</v>
      </c>
    </row>
    <row r="26" spans="1:7" ht="13.15" customHeight="1" x14ac:dyDescent="0.25">
      <c r="A26" s="348" t="s">
        <v>137</v>
      </c>
      <c r="B26" s="340">
        <v>0.56720000000000004</v>
      </c>
      <c r="C26" s="341">
        <v>143.56059999999999</v>
      </c>
      <c r="D26" s="342">
        <v>8.5400000000000004E-2</v>
      </c>
      <c r="E26" s="342">
        <v>27.4435</v>
      </c>
      <c r="F26" s="342">
        <v>16.9726</v>
      </c>
      <c r="G26" s="342">
        <v>1.972</v>
      </c>
    </row>
    <row r="27" spans="1:7" ht="13.15" customHeight="1" x14ac:dyDescent="0.25">
      <c r="A27" s="343" t="s">
        <v>138</v>
      </c>
      <c r="B27" s="344">
        <v>0.1206</v>
      </c>
      <c r="C27" s="345">
        <v>143.8107</v>
      </c>
      <c r="D27" s="346">
        <v>0.24529999999999999</v>
      </c>
      <c r="E27" s="346">
        <v>28.234100000000002</v>
      </c>
      <c r="F27" s="346">
        <v>17.197299999999998</v>
      </c>
      <c r="G27" s="346">
        <v>2.4908000000000001</v>
      </c>
    </row>
    <row r="28" spans="1:7" ht="13.15" customHeight="1" x14ac:dyDescent="0.2">
      <c r="A28" s="339" t="s">
        <v>139</v>
      </c>
      <c r="B28" s="340">
        <v>0.3735</v>
      </c>
      <c r="C28" s="341">
        <v>146.71279999999999</v>
      </c>
      <c r="D28" s="342">
        <v>0.21060000000000001</v>
      </c>
      <c r="E28" s="342">
        <v>26.198399999999999</v>
      </c>
      <c r="F28" s="342">
        <v>17.160599999999999</v>
      </c>
      <c r="G28" s="342">
        <v>1.8250999999999999</v>
      </c>
    </row>
    <row r="29" spans="1:7" ht="13.15" customHeight="1" x14ac:dyDescent="0.25">
      <c r="A29" s="343" t="s">
        <v>140</v>
      </c>
      <c r="B29" s="344">
        <v>1.7770999999999999</v>
      </c>
      <c r="C29" s="345">
        <v>147.2636</v>
      </c>
      <c r="D29" s="346">
        <v>1.5948</v>
      </c>
      <c r="E29" s="346">
        <v>23.840299999999999</v>
      </c>
      <c r="F29" s="346">
        <v>15.5837</v>
      </c>
      <c r="G29" s="346">
        <v>2.5594999999999999</v>
      </c>
    </row>
    <row r="30" spans="1:7" ht="13.15" customHeight="1" x14ac:dyDescent="0.25">
      <c r="A30" s="348" t="s">
        <v>141</v>
      </c>
      <c r="B30" s="340">
        <v>4.1645000000000003</v>
      </c>
      <c r="C30" s="341">
        <v>145.21299999999999</v>
      </c>
      <c r="D30" s="342">
        <v>4.4561999999999999</v>
      </c>
      <c r="E30" s="342">
        <v>21.57</v>
      </c>
      <c r="F30" s="342">
        <v>15.1572</v>
      </c>
      <c r="G30" s="342">
        <v>1.7436</v>
      </c>
    </row>
    <row r="31" spans="1:7" ht="13.15" customHeight="1" x14ac:dyDescent="0.2">
      <c r="A31" s="347" t="s">
        <v>142</v>
      </c>
      <c r="B31" s="344">
        <v>0.87929999999999997</v>
      </c>
      <c r="C31" s="345">
        <v>143.69470000000001</v>
      </c>
      <c r="D31" s="346">
        <v>3.6915</v>
      </c>
      <c r="E31" s="346">
        <v>22.457599999999999</v>
      </c>
      <c r="F31" s="346">
        <v>15.3385</v>
      </c>
      <c r="G31" s="346">
        <v>3.4148999999999998</v>
      </c>
    </row>
    <row r="32" spans="1:7" ht="13.15" customHeight="1" x14ac:dyDescent="0.25">
      <c r="A32" s="348" t="s">
        <v>143</v>
      </c>
      <c r="B32" s="340">
        <v>0.49990000000000001</v>
      </c>
      <c r="C32" s="341">
        <v>146.99369999999999</v>
      </c>
      <c r="D32" s="342">
        <v>0.85209999999999997</v>
      </c>
      <c r="E32" s="342">
        <v>24.009699999999999</v>
      </c>
      <c r="F32" s="342">
        <v>14.950200000000001</v>
      </c>
      <c r="G32" s="342">
        <v>2.2166999999999999</v>
      </c>
    </row>
    <row r="33" spans="1:7" ht="13.15" customHeight="1" x14ac:dyDescent="0.25">
      <c r="A33" s="343" t="s">
        <v>144</v>
      </c>
      <c r="B33" s="344">
        <v>0.19950000000000001</v>
      </c>
      <c r="C33" s="345">
        <v>147.92740000000001</v>
      </c>
      <c r="D33" s="346">
        <v>2.3498000000000001</v>
      </c>
      <c r="E33" s="346">
        <v>22.531500000000001</v>
      </c>
      <c r="F33" s="346">
        <v>16.0383</v>
      </c>
      <c r="G33" s="346">
        <v>2.0834000000000001</v>
      </c>
    </row>
    <row r="34" spans="1:7" ht="13.15" customHeight="1" x14ac:dyDescent="0.2">
      <c r="A34" s="339" t="s">
        <v>145</v>
      </c>
      <c r="B34" s="340">
        <v>8.5000000000000006E-2</v>
      </c>
      <c r="C34" s="341">
        <v>147.2801</v>
      </c>
      <c r="D34" s="342">
        <v>4.0801999999999996</v>
      </c>
      <c r="E34" s="342">
        <v>20.886900000000001</v>
      </c>
      <c r="F34" s="342">
        <v>14.9147</v>
      </c>
      <c r="G34" s="342">
        <v>1.4156</v>
      </c>
    </row>
    <row r="35" spans="1:7" ht="13.15" customHeight="1" x14ac:dyDescent="0.25">
      <c r="A35" s="343" t="s">
        <v>146</v>
      </c>
      <c r="B35" s="344">
        <v>1.1657999999999999</v>
      </c>
      <c r="C35" s="345">
        <v>154.22559999999999</v>
      </c>
      <c r="D35" s="346">
        <v>7.077</v>
      </c>
      <c r="E35" s="346">
        <v>26.3157</v>
      </c>
      <c r="F35" s="346">
        <v>16.049299999999999</v>
      </c>
      <c r="G35" s="346">
        <v>3.2921999999999998</v>
      </c>
    </row>
    <row r="36" spans="1:7" ht="13.15" customHeight="1" x14ac:dyDescent="0.2">
      <c r="A36" s="339" t="s">
        <v>147</v>
      </c>
      <c r="B36" s="340">
        <v>1.3698999999999999</v>
      </c>
      <c r="C36" s="341">
        <v>149.41650000000001</v>
      </c>
      <c r="D36" s="342">
        <v>5.0647000000000002</v>
      </c>
      <c r="E36" s="342">
        <v>23.972200000000001</v>
      </c>
      <c r="F36" s="342">
        <v>14.325200000000001</v>
      </c>
      <c r="G36" s="342">
        <v>5.1139000000000001</v>
      </c>
    </row>
    <row r="37" spans="1:7" ht="13.15" customHeight="1" x14ac:dyDescent="0.25">
      <c r="A37" s="343" t="s">
        <v>148</v>
      </c>
      <c r="B37" s="344">
        <v>0.21909999999999999</v>
      </c>
      <c r="C37" s="345">
        <v>135.5909</v>
      </c>
      <c r="D37" s="346">
        <v>2.1398999999999999</v>
      </c>
      <c r="E37" s="346">
        <v>28.938099999999999</v>
      </c>
      <c r="F37" s="346">
        <v>19.683800000000002</v>
      </c>
      <c r="G37" s="346">
        <v>3.3845999999999998</v>
      </c>
    </row>
    <row r="38" spans="1:7" x14ac:dyDescent="0.2">
      <c r="A38" s="339" t="s">
        <v>149</v>
      </c>
      <c r="B38" s="340">
        <v>0.7278</v>
      </c>
      <c r="C38" s="341">
        <v>147.46940000000001</v>
      </c>
      <c r="D38" s="342">
        <v>0.78280000000000005</v>
      </c>
      <c r="E38" s="342">
        <v>23.674900000000001</v>
      </c>
      <c r="F38" s="342">
        <v>14.678800000000001</v>
      </c>
      <c r="G38" s="342">
        <v>2.6381999999999999</v>
      </c>
    </row>
    <row r="39" spans="1:7" ht="13.5" x14ac:dyDescent="0.25">
      <c r="A39" s="343" t="s">
        <v>150</v>
      </c>
      <c r="B39" s="344">
        <v>0.39300000000000002</v>
      </c>
      <c r="C39" s="345">
        <v>145.95779999999999</v>
      </c>
      <c r="D39" s="346">
        <v>0.49440000000000001</v>
      </c>
      <c r="E39" s="346">
        <v>27.7563</v>
      </c>
      <c r="F39" s="346">
        <v>15.9862</v>
      </c>
      <c r="G39" s="346">
        <v>4.3061999999999996</v>
      </c>
    </row>
    <row r="40" spans="1:7" x14ac:dyDescent="0.2">
      <c r="A40" s="339" t="s">
        <v>151</v>
      </c>
      <c r="B40" s="340">
        <v>0.16689999999999999</v>
      </c>
      <c r="C40" s="341">
        <v>148.39590000000001</v>
      </c>
      <c r="D40" s="342">
        <v>0.94879999999999998</v>
      </c>
      <c r="E40" s="342">
        <v>26.029599999999999</v>
      </c>
      <c r="F40" s="342">
        <v>15.7418</v>
      </c>
      <c r="G40" s="342">
        <v>2.4895999999999998</v>
      </c>
    </row>
    <row r="41" spans="1:7" ht="13.5" x14ac:dyDescent="0.25">
      <c r="A41" s="343" t="s">
        <v>152</v>
      </c>
      <c r="B41" s="344">
        <v>0.5242</v>
      </c>
      <c r="C41" s="345">
        <v>152.17699999999999</v>
      </c>
      <c r="D41" s="346">
        <v>2.6661000000000001</v>
      </c>
      <c r="E41" s="346">
        <v>22.459499999999998</v>
      </c>
      <c r="F41" s="346">
        <v>13.183</v>
      </c>
      <c r="G41" s="346">
        <v>2.1057999999999999</v>
      </c>
    </row>
    <row r="42" spans="1:7" x14ac:dyDescent="0.2">
      <c r="A42" s="339" t="s">
        <v>153</v>
      </c>
      <c r="B42" s="340">
        <v>8.8900000000000007E-2</v>
      </c>
      <c r="C42" s="341">
        <v>146.1748</v>
      </c>
      <c r="D42" s="342">
        <v>1.6404000000000001</v>
      </c>
      <c r="E42" s="342">
        <v>23.2805</v>
      </c>
      <c r="F42" s="342">
        <v>14.974399999999999</v>
      </c>
      <c r="G42" s="342">
        <v>3.3206000000000002</v>
      </c>
    </row>
    <row r="43" spans="1:7" ht="13.5" x14ac:dyDescent="0.25">
      <c r="A43" s="343" t="s">
        <v>154</v>
      </c>
      <c r="B43" s="344">
        <v>0.50849999999999995</v>
      </c>
      <c r="C43" s="345">
        <v>150.71170000000001</v>
      </c>
      <c r="D43" s="346">
        <v>0.2185</v>
      </c>
      <c r="E43" s="346">
        <v>20.888500000000001</v>
      </c>
      <c r="F43" s="346">
        <v>13.502800000000001</v>
      </c>
      <c r="G43" s="346">
        <v>2.3751000000000002</v>
      </c>
    </row>
    <row r="44" spans="1:7" x14ac:dyDescent="0.2">
      <c r="A44" s="339" t="s">
        <v>155</v>
      </c>
      <c r="B44" s="340">
        <v>4.1099999999999998E-2</v>
      </c>
      <c r="C44" s="341">
        <v>145.9811</v>
      </c>
      <c r="D44" s="342">
        <v>0.42849999999999999</v>
      </c>
      <c r="E44" s="342">
        <v>22.635000000000002</v>
      </c>
      <c r="F44" s="342">
        <v>16.328199999999999</v>
      </c>
      <c r="G44" s="342">
        <v>1.0011000000000001</v>
      </c>
    </row>
    <row r="45" spans="1:7" ht="13.5" x14ac:dyDescent="0.25">
      <c r="A45" s="343" t="s">
        <v>156</v>
      </c>
      <c r="B45" s="344">
        <v>1.3379000000000001</v>
      </c>
      <c r="C45" s="345">
        <v>150.4461</v>
      </c>
      <c r="D45" s="346">
        <v>0.37659999999999999</v>
      </c>
      <c r="E45" s="346">
        <v>21.161999999999999</v>
      </c>
      <c r="F45" s="346">
        <v>14.8132</v>
      </c>
      <c r="G45" s="346">
        <v>1.147</v>
      </c>
    </row>
    <row r="46" spans="1:7" x14ac:dyDescent="0.2">
      <c r="A46" s="339" t="s">
        <v>157</v>
      </c>
      <c r="B46" s="340">
        <v>0.5927</v>
      </c>
      <c r="C46" s="341">
        <v>144.05009999999999</v>
      </c>
      <c r="D46" s="342">
        <v>1.6862999999999999</v>
      </c>
      <c r="E46" s="342">
        <v>21.1523</v>
      </c>
      <c r="F46" s="342">
        <v>16.1355</v>
      </c>
      <c r="G46" s="342">
        <v>1.4120999999999999</v>
      </c>
    </row>
    <row r="47" spans="1:7" ht="13.5" x14ac:dyDescent="0.25">
      <c r="A47" s="343" t="s">
        <v>158</v>
      </c>
      <c r="B47" s="344">
        <v>9.06E-2</v>
      </c>
      <c r="C47" s="345">
        <v>144.96369999999999</v>
      </c>
      <c r="D47" s="346">
        <v>2.7033</v>
      </c>
      <c r="E47" s="346">
        <v>24.766500000000001</v>
      </c>
      <c r="F47" s="346">
        <v>15.676399999999999</v>
      </c>
      <c r="G47" s="346">
        <v>4.2538999999999998</v>
      </c>
    </row>
    <row r="48" spans="1:7" x14ac:dyDescent="0.2">
      <c r="A48" s="339" t="s">
        <v>159</v>
      </c>
      <c r="B48" s="340">
        <v>0.43990000000000001</v>
      </c>
      <c r="C48" s="341">
        <v>149.91720000000001</v>
      </c>
      <c r="D48" s="342">
        <v>1.5205</v>
      </c>
      <c r="E48" s="342">
        <v>21.2363</v>
      </c>
      <c r="F48" s="342">
        <v>15.0443</v>
      </c>
      <c r="G48" s="342">
        <v>1.2829999999999999</v>
      </c>
    </row>
    <row r="49" spans="1:7" ht="13.5" x14ac:dyDescent="0.25">
      <c r="A49" s="343" t="s">
        <v>160</v>
      </c>
      <c r="B49" s="344">
        <v>5.4600000000000003E-2</v>
      </c>
      <c r="C49" s="345">
        <v>151.50470000000001</v>
      </c>
      <c r="D49" s="346">
        <v>1.1402000000000001</v>
      </c>
      <c r="E49" s="346">
        <v>20.373100000000001</v>
      </c>
      <c r="F49" s="346">
        <v>14.286099999999999</v>
      </c>
      <c r="G49" s="346">
        <v>0.42730000000000001</v>
      </c>
    </row>
    <row r="50" spans="1:7" x14ac:dyDescent="0.2">
      <c r="A50" s="339" t="s">
        <v>161</v>
      </c>
      <c r="B50" s="340">
        <v>5.3499999999999999E-2</v>
      </c>
      <c r="C50" s="341">
        <v>145.9221</v>
      </c>
      <c r="D50" s="342">
        <v>0.2626</v>
      </c>
      <c r="E50" s="342">
        <v>22.297899999999998</v>
      </c>
      <c r="F50" s="342">
        <v>15.307399999999999</v>
      </c>
      <c r="G50" s="342">
        <v>1.8038000000000001</v>
      </c>
    </row>
    <row r="51" spans="1:7" ht="13.5" x14ac:dyDescent="0.25">
      <c r="A51" s="343" t="s">
        <v>162</v>
      </c>
      <c r="B51" s="344">
        <v>0.25180000000000002</v>
      </c>
      <c r="C51" s="345">
        <v>148.6781</v>
      </c>
      <c r="D51" s="346">
        <v>0.27650000000000002</v>
      </c>
      <c r="E51" s="346">
        <v>21.367799999999999</v>
      </c>
      <c r="F51" s="346">
        <v>13.417199999999999</v>
      </c>
      <c r="G51" s="346">
        <v>1.6518999999999999</v>
      </c>
    </row>
    <row r="52" spans="1:7" x14ac:dyDescent="0.2">
      <c r="A52" s="339" t="s">
        <v>163</v>
      </c>
      <c r="B52" s="340">
        <v>5.4199999999999998E-2</v>
      </c>
      <c r="C52" s="341">
        <v>143.61070000000001</v>
      </c>
      <c r="D52" s="342">
        <v>0.76449999999999996</v>
      </c>
      <c r="E52" s="342">
        <v>31.665099999999999</v>
      </c>
      <c r="F52" s="342">
        <v>16.290099999999999</v>
      </c>
      <c r="G52" s="342">
        <v>7.2938999999999998</v>
      </c>
    </row>
    <row r="53" spans="1:7" ht="13.5" x14ac:dyDescent="0.25">
      <c r="A53" s="343" t="s">
        <v>164</v>
      </c>
      <c r="B53" s="344">
        <v>7.17E-2</v>
      </c>
      <c r="C53" s="345">
        <v>147.39789999999999</v>
      </c>
      <c r="D53" s="346">
        <v>3.5299999999999998E-2</v>
      </c>
      <c r="E53" s="346">
        <v>25.959900000000001</v>
      </c>
      <c r="F53" s="346">
        <v>16.9162</v>
      </c>
      <c r="G53" s="346">
        <v>2.407</v>
      </c>
    </row>
    <row r="54" spans="1:7" x14ac:dyDescent="0.2">
      <c r="A54" s="339" t="s">
        <v>165</v>
      </c>
      <c r="B54" s="340">
        <v>1.9000999999999999</v>
      </c>
      <c r="C54" s="341">
        <v>150.55680000000001</v>
      </c>
      <c r="D54" s="342">
        <v>1.0843</v>
      </c>
      <c r="E54" s="342">
        <v>22.8462</v>
      </c>
      <c r="F54" s="342">
        <v>12.665900000000001</v>
      </c>
      <c r="G54" s="342">
        <v>4.9119999999999999</v>
      </c>
    </row>
    <row r="55" spans="1:7" ht="13.5" x14ac:dyDescent="0.25">
      <c r="A55" s="343" t="s">
        <v>166</v>
      </c>
      <c r="B55" s="344">
        <v>0.93130000000000002</v>
      </c>
      <c r="C55" s="345">
        <v>147.62450000000001</v>
      </c>
      <c r="D55" s="346">
        <v>3.9144000000000001</v>
      </c>
      <c r="E55" s="346">
        <v>24.944600000000001</v>
      </c>
      <c r="F55" s="346">
        <v>13.7104</v>
      </c>
      <c r="G55" s="346">
        <v>7.0739000000000001</v>
      </c>
    </row>
    <row r="56" spans="1:7" x14ac:dyDescent="0.2">
      <c r="A56" s="339" t="s">
        <v>167</v>
      </c>
      <c r="B56" s="340">
        <v>6.5126999999999997</v>
      </c>
      <c r="C56" s="341">
        <v>147.1123</v>
      </c>
      <c r="D56" s="342">
        <v>3.9104999999999999</v>
      </c>
      <c r="E56" s="342">
        <v>23.395499999999998</v>
      </c>
      <c r="F56" s="342">
        <v>14.4251</v>
      </c>
      <c r="G56" s="342">
        <v>3.4548000000000001</v>
      </c>
    </row>
    <row r="57" spans="1:7" ht="13.5" x14ac:dyDescent="0.25">
      <c r="A57" s="343" t="s">
        <v>168</v>
      </c>
      <c r="B57" s="344">
        <v>1.5732999999999999</v>
      </c>
      <c r="C57" s="345">
        <v>146.16139999999999</v>
      </c>
      <c r="D57" s="346">
        <v>3.0655999999999999</v>
      </c>
      <c r="E57" s="346">
        <v>24.1601</v>
      </c>
      <c r="F57" s="346">
        <v>15.865</v>
      </c>
      <c r="G57" s="346">
        <v>3.3147000000000002</v>
      </c>
    </row>
    <row r="58" spans="1:7" x14ac:dyDescent="0.2">
      <c r="A58" s="339" t="s">
        <v>169</v>
      </c>
      <c r="B58" s="340">
        <v>6.1699999999999998E-2</v>
      </c>
      <c r="C58" s="341">
        <v>141.95330000000001</v>
      </c>
      <c r="D58" s="342">
        <v>2.5276999999999998</v>
      </c>
      <c r="E58" s="342">
        <v>24.672999999999998</v>
      </c>
      <c r="F58" s="342">
        <v>12.1539</v>
      </c>
      <c r="G58" s="342">
        <v>5.2714999999999996</v>
      </c>
    </row>
    <row r="59" spans="1:7" ht="13.5" x14ac:dyDescent="0.25">
      <c r="A59" s="343" t="s">
        <v>170</v>
      </c>
      <c r="B59" s="344">
        <v>2.6722999999999999</v>
      </c>
      <c r="C59" s="345">
        <v>150.70830000000001</v>
      </c>
      <c r="D59" s="346">
        <v>3.1562999999999999</v>
      </c>
      <c r="E59" s="346">
        <v>22.162299999999998</v>
      </c>
      <c r="F59" s="346">
        <v>14.2119</v>
      </c>
      <c r="G59" s="346">
        <v>2.0314000000000001</v>
      </c>
    </row>
    <row r="60" spans="1:7" x14ac:dyDescent="0.2">
      <c r="A60" s="339" t="s">
        <v>171</v>
      </c>
      <c r="B60" s="340">
        <v>6.2671000000000001</v>
      </c>
      <c r="C60" s="341">
        <v>150.71879999999999</v>
      </c>
      <c r="D60" s="342">
        <v>7.4970999999999997</v>
      </c>
      <c r="E60" s="342">
        <v>23.580500000000001</v>
      </c>
      <c r="F60" s="342">
        <v>14.621</v>
      </c>
      <c r="G60" s="342">
        <v>3.1008</v>
      </c>
    </row>
    <row r="61" spans="1:7" ht="13.5" x14ac:dyDescent="0.25">
      <c r="A61" s="343" t="s">
        <v>172</v>
      </c>
      <c r="B61" s="344">
        <v>5.04E-2</v>
      </c>
      <c r="C61" s="345">
        <v>145.8389</v>
      </c>
      <c r="D61" s="346">
        <v>5.5616000000000003</v>
      </c>
      <c r="E61" s="346">
        <v>22.341100000000001</v>
      </c>
      <c r="F61" s="346">
        <v>15.875999999999999</v>
      </c>
      <c r="G61" s="346">
        <v>4.0016999999999996</v>
      </c>
    </row>
    <row r="62" spans="1:7" x14ac:dyDescent="0.2">
      <c r="A62" s="339" t="s">
        <v>173</v>
      </c>
      <c r="B62" s="340">
        <v>0.2074</v>
      </c>
      <c r="C62" s="341">
        <v>147.0292</v>
      </c>
      <c r="D62" s="342">
        <v>7.0810000000000004</v>
      </c>
      <c r="E62" s="342">
        <v>21.9681</v>
      </c>
      <c r="F62" s="342">
        <v>16.309999999999999</v>
      </c>
      <c r="G62" s="342">
        <v>2.6677</v>
      </c>
    </row>
    <row r="63" spans="1:7" ht="13.5" x14ac:dyDescent="0.25">
      <c r="A63" s="343" t="s">
        <v>174</v>
      </c>
      <c r="B63" s="344">
        <v>0.2482</v>
      </c>
      <c r="C63" s="345">
        <v>146.11600000000001</v>
      </c>
      <c r="D63" s="346">
        <v>0.15920000000000001</v>
      </c>
      <c r="E63" s="346">
        <v>25.715299999999999</v>
      </c>
      <c r="F63" s="346">
        <v>16.1281</v>
      </c>
      <c r="G63" s="346">
        <v>3.0432999999999999</v>
      </c>
    </row>
    <row r="64" spans="1:7" x14ac:dyDescent="0.2">
      <c r="A64" s="339" t="s">
        <v>175</v>
      </c>
      <c r="B64" s="340">
        <v>1.7216</v>
      </c>
      <c r="C64" s="341">
        <v>155.80879999999999</v>
      </c>
      <c r="D64" s="342">
        <v>0.8246</v>
      </c>
      <c r="E64" s="342">
        <v>18.168700000000001</v>
      </c>
      <c r="F64" s="342">
        <v>13.1045</v>
      </c>
      <c r="G64" s="342">
        <v>1.0732999999999999</v>
      </c>
    </row>
    <row r="65" spans="1:7" ht="13.5" x14ac:dyDescent="0.25">
      <c r="A65" s="343" t="s">
        <v>176</v>
      </c>
      <c r="B65" s="344">
        <v>0.15160000000000001</v>
      </c>
      <c r="C65" s="345">
        <v>145.7801</v>
      </c>
      <c r="D65" s="346">
        <v>9.7149000000000001</v>
      </c>
      <c r="E65" s="346">
        <v>33.877000000000002</v>
      </c>
      <c r="F65" s="346">
        <v>18.613199999999999</v>
      </c>
      <c r="G65" s="346">
        <v>7.7572999999999999</v>
      </c>
    </row>
    <row r="66" spans="1:7" x14ac:dyDescent="0.2">
      <c r="A66" s="339" t="s">
        <v>177</v>
      </c>
      <c r="B66" s="340">
        <v>4.2849000000000004</v>
      </c>
      <c r="C66" s="341">
        <v>151.04759999999999</v>
      </c>
      <c r="D66" s="342">
        <v>3.1597</v>
      </c>
      <c r="E66" s="342">
        <v>22.611499999999999</v>
      </c>
      <c r="F66" s="342">
        <v>14.1273</v>
      </c>
      <c r="G66" s="342">
        <v>4.6835000000000004</v>
      </c>
    </row>
    <row r="67" spans="1:7" ht="13.5" x14ac:dyDescent="0.25">
      <c r="A67" s="343" t="s">
        <v>178</v>
      </c>
      <c r="B67" s="344">
        <v>0.22370000000000001</v>
      </c>
      <c r="C67" s="345">
        <v>142.9323</v>
      </c>
      <c r="D67" s="346">
        <v>2.0341999999999998</v>
      </c>
      <c r="E67" s="346">
        <v>30.292100000000001</v>
      </c>
      <c r="F67" s="346">
        <v>16.1144</v>
      </c>
      <c r="G67" s="346">
        <v>4.9452999999999996</v>
      </c>
    </row>
    <row r="68" spans="1:7" x14ac:dyDescent="0.2">
      <c r="A68" s="339" t="s">
        <v>179</v>
      </c>
      <c r="B68" s="340">
        <v>0.29420000000000002</v>
      </c>
      <c r="C68" s="341">
        <v>145.08959999999999</v>
      </c>
      <c r="D68" s="342">
        <v>7.4611000000000001</v>
      </c>
      <c r="E68" s="342">
        <v>29.308499999999999</v>
      </c>
      <c r="F68" s="342">
        <v>14.306699999999999</v>
      </c>
      <c r="G68" s="342">
        <v>10.730700000000001</v>
      </c>
    </row>
    <row r="69" spans="1:7" ht="13.5" x14ac:dyDescent="0.25">
      <c r="A69" s="343" t="s">
        <v>180</v>
      </c>
      <c r="B69" s="344">
        <v>0.70430000000000004</v>
      </c>
      <c r="C69" s="345">
        <v>143.41900000000001</v>
      </c>
      <c r="D69" s="346">
        <v>0.30459999999999998</v>
      </c>
      <c r="E69" s="346">
        <v>28.749500000000001</v>
      </c>
      <c r="F69" s="346">
        <v>15.729900000000001</v>
      </c>
      <c r="G69" s="346">
        <v>3.8736000000000002</v>
      </c>
    </row>
    <row r="70" spans="1:7" x14ac:dyDescent="0.2">
      <c r="A70" s="339" t="s">
        <v>181</v>
      </c>
      <c r="B70" s="340">
        <v>5.5538999999999996</v>
      </c>
      <c r="C70" s="341">
        <v>148.03489999999999</v>
      </c>
      <c r="D70" s="342">
        <v>0.84150000000000003</v>
      </c>
      <c r="E70" s="342">
        <v>23.177199999999999</v>
      </c>
      <c r="F70" s="342">
        <v>14.463699999999999</v>
      </c>
      <c r="G70" s="342">
        <v>2.5194000000000001</v>
      </c>
    </row>
    <row r="71" spans="1:7" ht="13.5" x14ac:dyDescent="0.25">
      <c r="A71" s="343" t="s">
        <v>182</v>
      </c>
      <c r="B71" s="344">
        <v>0.25330000000000003</v>
      </c>
      <c r="C71" s="345">
        <v>136.5033</v>
      </c>
      <c r="D71" s="346">
        <v>4.8399999999999999E-2</v>
      </c>
      <c r="E71" s="346">
        <v>30.743200000000002</v>
      </c>
      <c r="F71" s="346">
        <v>16.0745</v>
      </c>
      <c r="G71" s="346">
        <v>7.1650999999999998</v>
      </c>
    </row>
    <row r="72" spans="1:7" x14ac:dyDescent="0.2">
      <c r="A72" s="339" t="s">
        <v>183</v>
      </c>
      <c r="B72" s="340">
        <v>4.5881999999999996</v>
      </c>
      <c r="C72" s="341">
        <v>152.39060000000001</v>
      </c>
      <c r="D72" s="342">
        <v>0.22309999999999999</v>
      </c>
      <c r="E72" s="342">
        <v>20.0017</v>
      </c>
      <c r="F72" s="342">
        <v>13.206200000000001</v>
      </c>
      <c r="G72" s="342">
        <v>1.6684000000000001</v>
      </c>
    </row>
    <row r="73" spans="1:7" ht="13.5" x14ac:dyDescent="0.25">
      <c r="A73" s="343" t="s">
        <v>184</v>
      </c>
      <c r="B73" s="344">
        <v>2.1528</v>
      </c>
      <c r="C73" s="345">
        <v>149.7518</v>
      </c>
      <c r="D73" s="346">
        <v>1.0462</v>
      </c>
      <c r="E73" s="346">
        <v>21.0321</v>
      </c>
      <c r="F73" s="346">
        <v>13.335900000000001</v>
      </c>
      <c r="G73" s="346">
        <v>2.9034</v>
      </c>
    </row>
    <row r="74" spans="1:7" x14ac:dyDescent="0.2">
      <c r="A74" s="339" t="s">
        <v>185</v>
      </c>
      <c r="B74" s="340">
        <v>0.71299999999999997</v>
      </c>
      <c r="C74" s="341">
        <v>147.17019999999999</v>
      </c>
      <c r="D74" s="342">
        <v>1.5227999999999999</v>
      </c>
      <c r="E74" s="342">
        <v>22.865200000000002</v>
      </c>
      <c r="F74" s="342">
        <v>14.984500000000001</v>
      </c>
      <c r="G74" s="342">
        <v>2.512</v>
      </c>
    </row>
    <row r="75" spans="1:7" ht="13.5" x14ac:dyDescent="0.25">
      <c r="A75" s="343" t="s">
        <v>186</v>
      </c>
      <c r="B75" s="344">
        <v>4.1917999999999997</v>
      </c>
      <c r="C75" s="345">
        <v>150.54949999999999</v>
      </c>
      <c r="D75" s="346">
        <v>0.66459999999999997</v>
      </c>
      <c r="E75" s="346">
        <v>21.798400000000001</v>
      </c>
      <c r="F75" s="346">
        <v>13.349500000000001</v>
      </c>
      <c r="G75" s="346">
        <v>2.8172999999999999</v>
      </c>
    </row>
    <row r="76" spans="1:7" x14ac:dyDescent="0.2">
      <c r="A76" s="339" t="s">
        <v>187</v>
      </c>
      <c r="B76" s="340">
        <v>1.3827</v>
      </c>
      <c r="C76" s="341">
        <v>151.99520000000001</v>
      </c>
      <c r="D76" s="342">
        <v>4.4451000000000001</v>
      </c>
      <c r="E76" s="342">
        <v>21.982800000000001</v>
      </c>
      <c r="F76" s="342">
        <v>14.6229</v>
      </c>
      <c r="G76" s="342">
        <v>2.4104000000000001</v>
      </c>
    </row>
    <row r="77" spans="1:7" ht="13.5" x14ac:dyDescent="0.25">
      <c r="A77" s="343" t="s">
        <v>188</v>
      </c>
      <c r="B77" s="344">
        <v>3.5999999999999997E-2</v>
      </c>
      <c r="C77" s="345">
        <v>143.07</v>
      </c>
      <c r="D77" s="346">
        <v>0.31480000000000002</v>
      </c>
      <c r="E77" s="346">
        <v>23.652699999999999</v>
      </c>
      <c r="F77" s="346">
        <v>15.8992</v>
      </c>
      <c r="G77" s="346">
        <v>2.2593999999999999</v>
      </c>
    </row>
    <row r="78" spans="1:7" x14ac:dyDescent="0.2">
      <c r="A78" s="339" t="s">
        <v>189</v>
      </c>
      <c r="B78" s="340">
        <v>3.2119</v>
      </c>
      <c r="C78" s="341">
        <v>148.72819999999999</v>
      </c>
      <c r="D78" s="342">
        <v>1.4992000000000001</v>
      </c>
      <c r="E78" s="342">
        <v>23.522200000000002</v>
      </c>
      <c r="F78" s="342">
        <v>14.743600000000001</v>
      </c>
      <c r="G78" s="342">
        <v>2.3915000000000002</v>
      </c>
    </row>
    <row r="79" spans="1:7" ht="13.5" x14ac:dyDescent="0.25">
      <c r="A79" s="343" t="s">
        <v>190</v>
      </c>
      <c r="B79" s="344">
        <v>0.12670000000000001</v>
      </c>
      <c r="C79" s="345">
        <v>147.31059999999999</v>
      </c>
      <c r="D79" s="346">
        <v>1.3264</v>
      </c>
      <c r="E79" s="346">
        <v>26.7121</v>
      </c>
      <c r="F79" s="346">
        <v>15.8734</v>
      </c>
      <c r="G79" s="346">
        <v>3.2746</v>
      </c>
    </row>
    <row r="80" spans="1:7" x14ac:dyDescent="0.2">
      <c r="A80" s="339" t="s">
        <v>191</v>
      </c>
      <c r="B80" s="340">
        <v>5.04E-2</v>
      </c>
      <c r="C80" s="341">
        <v>153.9753</v>
      </c>
      <c r="D80" s="342">
        <v>5.0423999999999998</v>
      </c>
      <c r="E80" s="342">
        <v>23.194299999999998</v>
      </c>
      <c r="F80" s="342">
        <v>14.1592</v>
      </c>
      <c r="G80" s="342">
        <v>3.0571000000000002</v>
      </c>
    </row>
    <row r="81" spans="1:7" ht="13.5" x14ac:dyDescent="0.25">
      <c r="A81" s="343" t="s">
        <v>192</v>
      </c>
      <c r="B81" s="344">
        <v>0.34370000000000001</v>
      </c>
      <c r="C81" s="345">
        <v>148.9213</v>
      </c>
      <c r="D81" s="346">
        <v>1.3614999999999999</v>
      </c>
      <c r="E81" s="346">
        <v>23.1401</v>
      </c>
      <c r="F81" s="346">
        <v>14.9244</v>
      </c>
      <c r="G81" s="346">
        <v>1.8010999999999999</v>
      </c>
    </row>
    <row r="82" spans="1:7" x14ac:dyDescent="0.2">
      <c r="A82" s="339" t="s">
        <v>193</v>
      </c>
      <c r="B82" s="340">
        <v>3.9199999999999999E-2</v>
      </c>
      <c r="C82" s="341">
        <v>152.19649999999999</v>
      </c>
      <c r="D82" s="342">
        <v>1.6673</v>
      </c>
      <c r="E82" s="342">
        <v>17.989999999999998</v>
      </c>
      <c r="F82" s="342">
        <v>11.815099999999999</v>
      </c>
      <c r="G82" s="342">
        <v>4.1321000000000003</v>
      </c>
    </row>
    <row r="83" spans="1:7" ht="13.5" x14ac:dyDescent="0.25">
      <c r="A83" s="343" t="s">
        <v>194</v>
      </c>
      <c r="B83" s="344">
        <v>8.4571000000000005</v>
      </c>
      <c r="C83" s="345">
        <v>152.1369</v>
      </c>
      <c r="D83" s="346">
        <v>0.57599999999999996</v>
      </c>
      <c r="E83" s="346">
        <v>21.534199999999998</v>
      </c>
      <c r="F83" s="346">
        <v>13.1249</v>
      </c>
      <c r="G83" s="346">
        <v>3.6941999999999999</v>
      </c>
    </row>
    <row r="84" spans="1:7" x14ac:dyDescent="0.2">
      <c r="A84" s="339" t="s">
        <v>195</v>
      </c>
      <c r="B84" s="340">
        <v>0.94279999999999997</v>
      </c>
      <c r="C84" s="341">
        <v>137.32990000000001</v>
      </c>
      <c r="D84" s="342">
        <v>0.65720000000000001</v>
      </c>
      <c r="E84" s="342">
        <v>28.166</v>
      </c>
      <c r="F84" s="342">
        <v>15.0221</v>
      </c>
      <c r="G84" s="342">
        <v>5.9375999999999998</v>
      </c>
    </row>
    <row r="85" spans="1:7" ht="13.5" x14ac:dyDescent="0.25">
      <c r="A85" s="343" t="s">
        <v>196</v>
      </c>
      <c r="B85" s="344">
        <v>0.2122</v>
      </c>
      <c r="C85" s="345">
        <v>146.0189</v>
      </c>
      <c r="D85" s="346">
        <v>0</v>
      </c>
      <c r="E85" s="346">
        <v>22.077100000000002</v>
      </c>
      <c r="F85" s="346">
        <v>14.8895</v>
      </c>
      <c r="G85" s="346">
        <v>2.6983000000000001</v>
      </c>
    </row>
    <row r="86" spans="1:7" x14ac:dyDescent="0.2">
      <c r="A86" s="339" t="s">
        <v>197</v>
      </c>
      <c r="B86" s="340">
        <v>0.4108</v>
      </c>
      <c r="C86" s="341">
        <v>148.1694</v>
      </c>
      <c r="D86" s="342">
        <v>2.0442</v>
      </c>
      <c r="E86" s="342">
        <v>25.3537</v>
      </c>
      <c r="F86" s="342">
        <v>15.2761</v>
      </c>
      <c r="G86" s="342">
        <v>3.8797999999999999</v>
      </c>
    </row>
    <row r="87" spans="1:7" ht="13.5" x14ac:dyDescent="0.25">
      <c r="A87" s="343" t="s">
        <v>198</v>
      </c>
      <c r="B87" s="344">
        <v>3.8721000000000001</v>
      </c>
      <c r="C87" s="345">
        <v>144.2313</v>
      </c>
      <c r="D87" s="346">
        <v>0.42880000000000001</v>
      </c>
      <c r="E87" s="346">
        <v>27.889399999999998</v>
      </c>
      <c r="F87" s="346">
        <v>13.6913</v>
      </c>
      <c r="G87" s="346">
        <v>9.1402999999999999</v>
      </c>
    </row>
    <row r="88" spans="1:7" ht="13.5" x14ac:dyDescent="0.25">
      <c r="A88" s="348" t="s">
        <v>199</v>
      </c>
      <c r="B88" s="340">
        <v>0.04</v>
      </c>
      <c r="C88" s="341">
        <v>138.88929999999999</v>
      </c>
      <c r="D88" s="342">
        <v>0.11210000000000001</v>
      </c>
      <c r="E88" s="342">
        <v>28.902799999999999</v>
      </c>
      <c r="F88" s="342">
        <v>13.7216</v>
      </c>
      <c r="G88" s="342">
        <v>4.1830999999999996</v>
      </c>
    </row>
    <row r="89" spans="1:7" x14ac:dyDescent="0.2">
      <c r="A89" s="347" t="s">
        <v>200</v>
      </c>
      <c r="B89" s="344">
        <v>4.2005999999999997</v>
      </c>
      <c r="C89" s="345">
        <v>146.2071</v>
      </c>
      <c r="D89" s="346">
        <v>3.919</v>
      </c>
      <c r="E89" s="346">
        <v>27.129100000000001</v>
      </c>
      <c r="F89" s="346">
        <v>14.494899999999999</v>
      </c>
      <c r="G89" s="346">
        <v>6.6563999999999997</v>
      </c>
    </row>
    <row r="90" spans="1:7" ht="13.5" x14ac:dyDescent="0.25">
      <c r="A90" s="348" t="s">
        <v>201</v>
      </c>
      <c r="B90" s="340">
        <v>0.85450000000000004</v>
      </c>
      <c r="C90" s="341">
        <v>146.13329999999999</v>
      </c>
      <c r="D90" s="342">
        <v>3.9321000000000002</v>
      </c>
      <c r="E90" s="342">
        <v>26.0351</v>
      </c>
      <c r="F90" s="342">
        <v>14.763999999999999</v>
      </c>
      <c r="G90" s="342">
        <v>3.9759000000000002</v>
      </c>
    </row>
    <row r="91" spans="1:7" x14ac:dyDescent="0.2">
      <c r="A91" s="347" t="s">
        <v>202</v>
      </c>
      <c r="B91" s="344">
        <v>3.0350000000000001</v>
      </c>
      <c r="C91" s="345">
        <v>148.73949999999999</v>
      </c>
      <c r="D91" s="346">
        <v>6.3109000000000002</v>
      </c>
      <c r="E91" s="346">
        <v>23.7454</v>
      </c>
      <c r="F91" s="346">
        <v>14.7172</v>
      </c>
      <c r="G91" s="346">
        <v>3.2987000000000002</v>
      </c>
    </row>
    <row r="92" spans="1:7" ht="13.5" x14ac:dyDescent="0.25">
      <c r="A92" s="348" t="s">
        <v>203</v>
      </c>
      <c r="B92" s="340">
        <v>1.3243</v>
      </c>
      <c r="C92" s="341">
        <v>135.6018</v>
      </c>
      <c r="D92" s="342">
        <v>4.6573000000000002</v>
      </c>
      <c r="E92" s="342">
        <v>31.754000000000001</v>
      </c>
      <c r="F92" s="342">
        <v>14.3386</v>
      </c>
      <c r="G92" s="342">
        <v>9.4306999999999999</v>
      </c>
    </row>
    <row r="93" spans="1:7" x14ac:dyDescent="0.2">
      <c r="A93" s="347" t="s">
        <v>204</v>
      </c>
      <c r="B93" s="344">
        <v>0.04</v>
      </c>
      <c r="C93" s="345">
        <v>129.9331</v>
      </c>
      <c r="D93" s="346">
        <v>0.45960000000000001</v>
      </c>
      <c r="E93" s="346">
        <v>38.233499999999999</v>
      </c>
      <c r="F93" s="346">
        <v>15.3565</v>
      </c>
      <c r="G93" s="346">
        <v>14.3469</v>
      </c>
    </row>
    <row r="94" spans="1:7" ht="13.5" x14ac:dyDescent="0.25">
      <c r="A94" s="348" t="s">
        <v>205</v>
      </c>
      <c r="B94" s="340">
        <v>0.51990000000000003</v>
      </c>
      <c r="C94" s="341">
        <v>145.93989999999999</v>
      </c>
      <c r="D94" s="342">
        <v>1.2441</v>
      </c>
      <c r="E94" s="342">
        <v>24.117599999999999</v>
      </c>
      <c r="F94" s="342">
        <v>13.622299999999999</v>
      </c>
      <c r="G94" s="342">
        <v>2.0333000000000001</v>
      </c>
    </row>
    <row r="95" spans="1:7" x14ac:dyDescent="0.2">
      <c r="A95" s="347" t="s">
        <v>206</v>
      </c>
      <c r="B95" s="344">
        <v>2.5004</v>
      </c>
      <c r="C95" s="345">
        <v>141.1936</v>
      </c>
      <c r="D95" s="346">
        <v>1.4468000000000001</v>
      </c>
      <c r="E95" s="346">
        <v>26.965299999999999</v>
      </c>
      <c r="F95" s="346">
        <v>10.614599999999999</v>
      </c>
      <c r="G95" s="346">
        <v>11.009399999999999</v>
      </c>
    </row>
    <row r="96" spans="1:7" ht="13.5" x14ac:dyDescent="0.25">
      <c r="A96" s="348" t="s">
        <v>207</v>
      </c>
      <c r="B96" s="340">
        <v>2.8913000000000002</v>
      </c>
      <c r="C96" s="341">
        <v>157.32310000000001</v>
      </c>
      <c r="D96" s="342">
        <v>4.8177000000000003</v>
      </c>
      <c r="E96" s="342">
        <v>19.8598</v>
      </c>
      <c r="F96" s="342">
        <v>13.038500000000001</v>
      </c>
      <c r="G96" s="342">
        <v>2.8994</v>
      </c>
    </row>
    <row r="97" spans="1:7" x14ac:dyDescent="0.2">
      <c r="A97" s="347" t="s">
        <v>208</v>
      </c>
      <c r="B97" s="344">
        <v>13.507099999999999</v>
      </c>
      <c r="C97" s="345">
        <v>154.12799999999999</v>
      </c>
      <c r="D97" s="346">
        <v>2.8635999999999999</v>
      </c>
      <c r="E97" s="346">
        <v>23.5747</v>
      </c>
      <c r="F97" s="346">
        <v>12.8957</v>
      </c>
      <c r="G97" s="346">
        <v>6.8654999999999999</v>
      </c>
    </row>
    <row r="98" spans="1:7" ht="13.5" x14ac:dyDescent="0.25">
      <c r="A98" s="348" t="s">
        <v>209</v>
      </c>
      <c r="B98" s="340">
        <v>1.5653999999999999</v>
      </c>
      <c r="C98" s="341">
        <v>143.95259999999999</v>
      </c>
      <c r="D98" s="342">
        <v>2.8351999999999999</v>
      </c>
      <c r="E98" s="342">
        <v>28.747699999999998</v>
      </c>
      <c r="F98" s="342">
        <v>14.0901</v>
      </c>
      <c r="G98" s="342">
        <v>9.4230999999999998</v>
      </c>
    </row>
    <row r="99" spans="1:7" x14ac:dyDescent="0.2">
      <c r="A99" s="347" t="s">
        <v>210</v>
      </c>
      <c r="B99" s="344">
        <v>8.5900000000000004E-2</v>
      </c>
      <c r="C99" s="345">
        <v>141.68010000000001</v>
      </c>
      <c r="D99" s="346">
        <v>0.19700000000000001</v>
      </c>
      <c r="E99" s="346">
        <v>31.040600000000001</v>
      </c>
      <c r="F99" s="346">
        <v>12.227</v>
      </c>
      <c r="G99" s="346">
        <v>9.5027000000000008</v>
      </c>
    </row>
    <row r="100" spans="1:7" x14ac:dyDescent="0.2">
      <c r="A100" s="339" t="s">
        <v>211</v>
      </c>
      <c r="B100" s="340">
        <v>2.2067999999999999</v>
      </c>
      <c r="C100" s="341">
        <v>145.1088</v>
      </c>
      <c r="D100" s="342">
        <v>5.1886000000000001</v>
      </c>
      <c r="E100" s="342">
        <v>26.337499999999999</v>
      </c>
      <c r="F100" s="342">
        <v>14.4718</v>
      </c>
      <c r="G100" s="342">
        <v>7.6706000000000003</v>
      </c>
    </row>
    <row r="101" spans="1:7" ht="13.5" x14ac:dyDescent="0.25">
      <c r="A101" s="343" t="s">
        <v>212</v>
      </c>
      <c r="B101" s="344">
        <v>0.38080000000000003</v>
      </c>
      <c r="C101" s="345">
        <v>148.62</v>
      </c>
      <c r="D101" s="346">
        <v>8.3998000000000008</v>
      </c>
      <c r="E101" s="346">
        <v>21.5305</v>
      </c>
      <c r="F101" s="346">
        <v>15.677899999999999</v>
      </c>
      <c r="G101" s="346">
        <v>3.4973999999999998</v>
      </c>
    </row>
    <row r="102" spans="1:7" x14ac:dyDescent="0.2">
      <c r="A102" s="339" t="s">
        <v>213</v>
      </c>
      <c r="B102" s="340">
        <v>1.4309000000000001</v>
      </c>
      <c r="C102" s="341">
        <v>140.05520000000001</v>
      </c>
      <c r="D102" s="342">
        <v>4.9813999999999998</v>
      </c>
      <c r="E102" s="342">
        <v>28.264399999999998</v>
      </c>
      <c r="F102" s="342">
        <v>15.0161</v>
      </c>
      <c r="G102" s="342">
        <v>8.1013999999999999</v>
      </c>
    </row>
    <row r="103" spans="1:7" ht="13.5" x14ac:dyDescent="0.25">
      <c r="A103" s="343" t="s">
        <v>214</v>
      </c>
      <c r="B103" s="344">
        <v>3.0489000000000002</v>
      </c>
      <c r="C103" s="345">
        <v>142.4923</v>
      </c>
      <c r="D103" s="346">
        <v>4.3403</v>
      </c>
      <c r="E103" s="346">
        <v>30.3504</v>
      </c>
      <c r="F103" s="346">
        <v>13.605600000000001</v>
      </c>
      <c r="G103" s="346">
        <v>8.5018999999999991</v>
      </c>
    </row>
    <row r="104" spans="1:7" x14ac:dyDescent="0.2">
      <c r="A104" s="339" t="s">
        <v>215</v>
      </c>
      <c r="B104" s="340">
        <v>1.2063999999999999</v>
      </c>
      <c r="C104" s="341">
        <v>137.69810000000001</v>
      </c>
      <c r="D104" s="342">
        <v>4.6715999999999998</v>
      </c>
      <c r="E104" s="342">
        <v>27.1311</v>
      </c>
      <c r="F104" s="342">
        <v>14.788399999999999</v>
      </c>
      <c r="G104" s="342">
        <v>8.1381999999999994</v>
      </c>
    </row>
    <row r="105" spans="1:7" ht="13.5" x14ac:dyDescent="0.25">
      <c r="A105" s="343" t="s">
        <v>216</v>
      </c>
      <c r="B105" s="344">
        <v>7.8100000000000003E-2</v>
      </c>
      <c r="C105" s="345">
        <v>130.45949999999999</v>
      </c>
      <c r="D105" s="346">
        <v>2.625</v>
      </c>
      <c r="E105" s="346">
        <v>32.856699999999996</v>
      </c>
      <c r="F105" s="346">
        <v>16.0703</v>
      </c>
      <c r="G105" s="346">
        <v>7.2896999999999998</v>
      </c>
    </row>
    <row r="106" spans="1:7" x14ac:dyDescent="0.2">
      <c r="A106" s="339" t="s">
        <v>217</v>
      </c>
      <c r="B106" s="340">
        <v>10.310700000000001</v>
      </c>
      <c r="C106" s="341">
        <v>146.29859999999999</v>
      </c>
      <c r="D106" s="342">
        <v>5.5622999999999996</v>
      </c>
      <c r="E106" s="342">
        <v>26.9725</v>
      </c>
      <c r="F106" s="342">
        <v>13.8909</v>
      </c>
      <c r="G106" s="342">
        <v>6.9335000000000004</v>
      </c>
    </row>
    <row r="107" spans="1:7" ht="13.5" x14ac:dyDescent="0.25">
      <c r="A107" s="343" t="s">
        <v>218</v>
      </c>
      <c r="B107" s="344">
        <v>7.0606</v>
      </c>
      <c r="C107" s="345">
        <v>144.2011</v>
      </c>
      <c r="D107" s="346">
        <v>5.7313000000000001</v>
      </c>
      <c r="E107" s="346">
        <v>25.9222</v>
      </c>
      <c r="F107" s="346">
        <v>14.213200000000001</v>
      </c>
      <c r="G107" s="346">
        <v>6.3208000000000002</v>
      </c>
    </row>
    <row r="108" spans="1:7" x14ac:dyDescent="0.2">
      <c r="A108" s="339" t="s">
        <v>219</v>
      </c>
      <c r="B108" s="340">
        <v>3.5926</v>
      </c>
      <c r="C108" s="341">
        <v>152.09229999999999</v>
      </c>
      <c r="D108" s="342">
        <v>9.3604000000000003</v>
      </c>
      <c r="E108" s="342">
        <v>26</v>
      </c>
      <c r="F108" s="342">
        <v>14.1127</v>
      </c>
      <c r="G108" s="342">
        <v>5.8803999999999998</v>
      </c>
    </row>
    <row r="109" spans="1:7" ht="13.5" x14ac:dyDescent="0.25">
      <c r="A109" s="343" t="s">
        <v>220</v>
      </c>
      <c r="B109" s="344">
        <v>0.16120000000000001</v>
      </c>
      <c r="C109" s="345">
        <v>135.27510000000001</v>
      </c>
      <c r="D109" s="346">
        <v>9.6312999999999995</v>
      </c>
      <c r="E109" s="346">
        <v>31.3782</v>
      </c>
      <c r="F109" s="346">
        <v>16.316199999999998</v>
      </c>
      <c r="G109" s="346">
        <v>8.1283999999999992</v>
      </c>
    </row>
    <row r="110" spans="1:7" x14ac:dyDescent="0.2">
      <c r="A110" s="339" t="s">
        <v>221</v>
      </c>
      <c r="B110" s="340">
        <v>4.4997999999999996</v>
      </c>
      <c r="C110" s="341">
        <v>148.4813</v>
      </c>
      <c r="D110" s="342">
        <v>8.5768000000000004</v>
      </c>
      <c r="E110" s="342">
        <v>29.052299999999999</v>
      </c>
      <c r="F110" s="342">
        <v>14.559799999999999</v>
      </c>
      <c r="G110" s="342">
        <v>8.2257999999999996</v>
      </c>
    </row>
    <row r="111" spans="1:7" ht="13.5" x14ac:dyDescent="0.25">
      <c r="A111" s="343" t="s">
        <v>222</v>
      </c>
      <c r="B111" s="344">
        <v>0.14230000000000001</v>
      </c>
      <c r="C111" s="345">
        <v>139.88149999999999</v>
      </c>
      <c r="D111" s="346">
        <v>4.7092000000000001</v>
      </c>
      <c r="E111" s="346">
        <v>27.118200000000002</v>
      </c>
      <c r="F111" s="346">
        <v>13.6257</v>
      </c>
      <c r="G111" s="346">
        <v>9.1736000000000004</v>
      </c>
    </row>
    <row r="112" spans="1:7" x14ac:dyDescent="0.2">
      <c r="A112" s="339" t="s">
        <v>223</v>
      </c>
      <c r="B112" s="340">
        <v>1.7996000000000001</v>
      </c>
      <c r="C112" s="341">
        <v>148.58240000000001</v>
      </c>
      <c r="D112" s="342">
        <v>8.5542999999999996</v>
      </c>
      <c r="E112" s="342">
        <v>26.004799999999999</v>
      </c>
      <c r="F112" s="342">
        <v>14.517799999999999</v>
      </c>
      <c r="G112" s="342">
        <v>5.4774000000000003</v>
      </c>
    </row>
    <row r="113" spans="1:7" ht="13.5" x14ac:dyDescent="0.25">
      <c r="A113" s="343" t="s">
        <v>224</v>
      </c>
      <c r="B113" s="344">
        <v>0.46510000000000001</v>
      </c>
      <c r="C113" s="345">
        <v>147.20259999999999</v>
      </c>
      <c r="D113" s="346">
        <v>7.8273000000000001</v>
      </c>
      <c r="E113" s="346">
        <v>24.5596</v>
      </c>
      <c r="F113" s="346">
        <v>15.474500000000001</v>
      </c>
      <c r="G113" s="346">
        <v>4.3627000000000002</v>
      </c>
    </row>
    <row r="114" spans="1:7" x14ac:dyDescent="0.2">
      <c r="A114" s="339" t="s">
        <v>225</v>
      </c>
      <c r="B114" s="340">
        <v>1.7393000000000001</v>
      </c>
      <c r="C114" s="341">
        <v>145.5085</v>
      </c>
      <c r="D114" s="342">
        <v>6.6481000000000003</v>
      </c>
      <c r="E114" s="342">
        <v>25.46</v>
      </c>
      <c r="F114" s="342">
        <v>14.414199999999999</v>
      </c>
      <c r="G114" s="342">
        <v>4.7218</v>
      </c>
    </row>
    <row r="115" spans="1:7" ht="13.5" x14ac:dyDescent="0.25">
      <c r="A115" s="343" t="s">
        <v>226</v>
      </c>
      <c r="B115" s="344">
        <v>0.13900000000000001</v>
      </c>
      <c r="C115" s="345">
        <v>134.63040000000001</v>
      </c>
      <c r="D115" s="346">
        <v>4.7645</v>
      </c>
      <c r="E115" s="346">
        <v>32.53</v>
      </c>
      <c r="F115" s="346">
        <v>11.6419</v>
      </c>
      <c r="G115" s="346">
        <v>16.769200000000001</v>
      </c>
    </row>
    <row r="116" spans="1:7" x14ac:dyDescent="0.2">
      <c r="A116" s="339" t="s">
        <v>227</v>
      </c>
      <c r="B116" s="340">
        <v>2.6038000000000001</v>
      </c>
      <c r="C116" s="341">
        <v>141.7329</v>
      </c>
      <c r="D116" s="342">
        <v>6.0087000000000002</v>
      </c>
      <c r="E116" s="342">
        <v>28.709299999999999</v>
      </c>
      <c r="F116" s="342">
        <v>14.7502</v>
      </c>
      <c r="G116" s="342">
        <v>7.9417999999999997</v>
      </c>
    </row>
    <row r="117" spans="1:7" ht="13.5" x14ac:dyDescent="0.25">
      <c r="A117" s="343" t="s">
        <v>228</v>
      </c>
      <c r="B117" s="344">
        <v>2.0499000000000001</v>
      </c>
      <c r="C117" s="345">
        <v>138.85839999999999</v>
      </c>
      <c r="D117" s="346">
        <v>5.6151999999999997</v>
      </c>
      <c r="E117" s="346">
        <v>30.147300000000001</v>
      </c>
      <c r="F117" s="346">
        <v>14.1006</v>
      </c>
      <c r="G117" s="346">
        <v>8.7667000000000002</v>
      </c>
    </row>
    <row r="118" spans="1:7" x14ac:dyDescent="0.2">
      <c r="A118" s="339" t="s">
        <v>229</v>
      </c>
      <c r="B118" s="340">
        <v>0.44590000000000002</v>
      </c>
      <c r="C118" s="341">
        <v>142.0325</v>
      </c>
      <c r="D118" s="342">
        <v>8.4915000000000003</v>
      </c>
      <c r="E118" s="342">
        <v>31.139600000000002</v>
      </c>
      <c r="F118" s="342">
        <v>14.263199999999999</v>
      </c>
      <c r="G118" s="342">
        <v>8.2200000000000006</v>
      </c>
    </row>
    <row r="119" spans="1:7" ht="13.5" x14ac:dyDescent="0.25">
      <c r="A119" s="343" t="s">
        <v>230</v>
      </c>
      <c r="B119" s="344">
        <v>2.1699000000000002</v>
      </c>
      <c r="C119" s="345">
        <v>136.72130000000001</v>
      </c>
      <c r="D119" s="346">
        <v>4.1280999999999999</v>
      </c>
      <c r="E119" s="346">
        <v>30.520299999999999</v>
      </c>
      <c r="F119" s="346">
        <v>14.9824</v>
      </c>
      <c r="G119" s="346">
        <v>10.301299999999999</v>
      </c>
    </row>
    <row r="120" spans="1:7" x14ac:dyDescent="0.2">
      <c r="A120" s="339" t="s">
        <v>231</v>
      </c>
      <c r="B120" s="340">
        <v>2.4049999999999998</v>
      </c>
      <c r="C120" s="341">
        <v>136.90209999999999</v>
      </c>
      <c r="D120" s="342">
        <v>6.6715</v>
      </c>
      <c r="E120" s="342">
        <v>34.766500000000001</v>
      </c>
      <c r="F120" s="342">
        <v>13.404500000000001</v>
      </c>
      <c r="G120" s="342">
        <v>13.184200000000001</v>
      </c>
    </row>
    <row r="121" spans="1:7" ht="13.5" x14ac:dyDescent="0.25">
      <c r="A121" s="343" t="s">
        <v>232</v>
      </c>
      <c r="B121" s="344">
        <v>0.25280000000000002</v>
      </c>
      <c r="C121" s="345">
        <v>142.98740000000001</v>
      </c>
      <c r="D121" s="346">
        <v>5.9499000000000004</v>
      </c>
      <c r="E121" s="346">
        <v>26.1523</v>
      </c>
      <c r="F121" s="346">
        <v>12.3383</v>
      </c>
      <c r="G121" s="346">
        <v>11.142300000000001</v>
      </c>
    </row>
    <row r="122" spans="1:7" x14ac:dyDescent="0.2">
      <c r="A122" s="339" t="s">
        <v>233</v>
      </c>
      <c r="B122" s="340">
        <v>1.7396</v>
      </c>
      <c r="C122" s="341">
        <v>147.52359999999999</v>
      </c>
      <c r="D122" s="342">
        <v>8.8076000000000008</v>
      </c>
      <c r="E122" s="342">
        <v>29.817499999999999</v>
      </c>
      <c r="F122" s="342">
        <v>14.253299999999999</v>
      </c>
      <c r="G122" s="342">
        <v>9.2333999999999996</v>
      </c>
    </row>
    <row r="123" spans="1:7" ht="13.5" x14ac:dyDescent="0.25">
      <c r="A123" s="343" t="s">
        <v>234</v>
      </c>
      <c r="B123" s="344">
        <v>0.60640000000000005</v>
      </c>
      <c r="C123" s="345">
        <v>139.1465</v>
      </c>
      <c r="D123" s="346">
        <v>4.09</v>
      </c>
      <c r="E123" s="346">
        <v>31.141200000000001</v>
      </c>
      <c r="F123" s="346">
        <v>13.372</v>
      </c>
      <c r="G123" s="346">
        <v>10.418699999999999</v>
      </c>
    </row>
    <row r="124" spans="1:7" x14ac:dyDescent="0.2">
      <c r="A124" s="339" t="s">
        <v>235</v>
      </c>
      <c r="B124" s="340">
        <v>1.7463</v>
      </c>
      <c r="C124" s="341">
        <v>148.6831</v>
      </c>
      <c r="D124" s="342">
        <v>7.6412000000000004</v>
      </c>
      <c r="E124" s="342">
        <v>26.546500000000002</v>
      </c>
      <c r="F124" s="342">
        <v>14.8475</v>
      </c>
      <c r="G124" s="342">
        <v>8.5645000000000007</v>
      </c>
    </row>
    <row r="125" spans="1:7" ht="13.5" x14ac:dyDescent="0.25">
      <c r="A125" s="343" t="s">
        <v>236</v>
      </c>
      <c r="B125" s="344">
        <v>0.53639999999999999</v>
      </c>
      <c r="C125" s="345">
        <v>135.00219999999999</v>
      </c>
      <c r="D125" s="346">
        <v>5.1387999999999998</v>
      </c>
      <c r="E125" s="346">
        <v>34.203499999999998</v>
      </c>
      <c r="F125" s="346">
        <v>12.868399999999999</v>
      </c>
      <c r="G125" s="346">
        <v>13.9918</v>
      </c>
    </row>
    <row r="126" spans="1:7" x14ac:dyDescent="0.2">
      <c r="A126" s="339" t="s">
        <v>237</v>
      </c>
      <c r="B126" s="340">
        <v>2.5613000000000001</v>
      </c>
      <c r="C126" s="341">
        <v>143.87889999999999</v>
      </c>
      <c r="D126" s="342">
        <v>6.9997999999999996</v>
      </c>
      <c r="E126" s="342">
        <v>27.807600000000001</v>
      </c>
      <c r="F126" s="342">
        <v>14.4438</v>
      </c>
      <c r="G126" s="342">
        <v>7.9436999999999998</v>
      </c>
    </row>
    <row r="127" spans="1:7" ht="13.5" x14ac:dyDescent="0.25">
      <c r="A127" s="343" t="s">
        <v>238</v>
      </c>
      <c r="B127" s="344">
        <v>7.0560999999999998</v>
      </c>
      <c r="C127" s="345">
        <v>136.3133</v>
      </c>
      <c r="D127" s="346">
        <v>5.5519999999999996</v>
      </c>
      <c r="E127" s="346">
        <v>34.628900000000002</v>
      </c>
      <c r="F127" s="346">
        <v>13.642899999999999</v>
      </c>
      <c r="G127" s="346">
        <v>11.3286</v>
      </c>
    </row>
    <row r="128" spans="1:7" x14ac:dyDescent="0.2">
      <c r="A128" s="339" t="s">
        <v>239</v>
      </c>
      <c r="B128" s="340">
        <v>1.8946000000000001</v>
      </c>
      <c r="C128" s="341">
        <v>140.06970000000001</v>
      </c>
      <c r="D128" s="342">
        <v>5.4584000000000001</v>
      </c>
      <c r="E128" s="342">
        <v>32.456499999999998</v>
      </c>
      <c r="F128" s="342">
        <v>14.667299999999999</v>
      </c>
      <c r="G128" s="342">
        <v>9.9070999999999998</v>
      </c>
    </row>
    <row r="129" spans="1:7" ht="13.5" x14ac:dyDescent="0.25">
      <c r="A129" s="343" t="s">
        <v>240</v>
      </c>
      <c r="B129" s="344">
        <v>8.2556999999999992</v>
      </c>
      <c r="C129" s="345">
        <v>134.29509999999999</v>
      </c>
      <c r="D129" s="346">
        <v>5.3723000000000001</v>
      </c>
      <c r="E129" s="346">
        <v>32.133800000000001</v>
      </c>
      <c r="F129" s="346">
        <v>14.513299999999999</v>
      </c>
      <c r="G129" s="346">
        <v>11.544</v>
      </c>
    </row>
    <row r="130" spans="1:7" x14ac:dyDescent="0.2">
      <c r="A130" s="339" t="s">
        <v>241</v>
      </c>
      <c r="B130" s="340">
        <v>0.66600000000000004</v>
      </c>
      <c r="C130" s="341">
        <v>144.79390000000001</v>
      </c>
      <c r="D130" s="342">
        <v>12.2341</v>
      </c>
      <c r="E130" s="342">
        <v>24.814900000000002</v>
      </c>
      <c r="F130" s="342">
        <v>15.2201</v>
      </c>
      <c r="G130" s="342">
        <v>5.1193</v>
      </c>
    </row>
    <row r="131" spans="1:7" ht="13.5" x14ac:dyDescent="0.25">
      <c r="A131" s="343" t="s">
        <v>242</v>
      </c>
      <c r="B131" s="344">
        <v>1.1517999999999999</v>
      </c>
      <c r="C131" s="345">
        <v>143.6942</v>
      </c>
      <c r="D131" s="346">
        <v>10.821</v>
      </c>
      <c r="E131" s="346">
        <v>26.287099999999999</v>
      </c>
      <c r="F131" s="346">
        <v>15.074199999999999</v>
      </c>
      <c r="G131" s="346">
        <v>8.1267999999999994</v>
      </c>
    </row>
    <row r="132" spans="1:7" x14ac:dyDescent="0.2">
      <c r="A132" s="339" t="s">
        <v>243</v>
      </c>
      <c r="B132" s="340">
        <v>1.2372000000000001</v>
      </c>
      <c r="C132" s="341">
        <v>151.89940000000001</v>
      </c>
      <c r="D132" s="342">
        <v>5.1660000000000004</v>
      </c>
      <c r="E132" s="342">
        <v>31.324300000000001</v>
      </c>
      <c r="F132" s="342">
        <v>14.654199999999999</v>
      </c>
      <c r="G132" s="342">
        <v>11.783799999999999</v>
      </c>
    </row>
    <row r="133" spans="1:7" ht="13.5" x14ac:dyDescent="0.25">
      <c r="A133" s="343" t="s">
        <v>244</v>
      </c>
      <c r="B133" s="344">
        <v>12.375999999999999</v>
      </c>
      <c r="C133" s="345">
        <v>155.3321</v>
      </c>
      <c r="D133" s="346">
        <v>7.7915999999999999</v>
      </c>
      <c r="E133" s="346">
        <v>24.7881</v>
      </c>
      <c r="F133" s="346">
        <v>13.0625</v>
      </c>
      <c r="G133" s="346">
        <v>5.8419999999999996</v>
      </c>
    </row>
    <row r="134" spans="1:7" x14ac:dyDescent="0.2">
      <c r="A134" s="339" t="s">
        <v>245</v>
      </c>
      <c r="B134" s="340">
        <v>0.55110000000000003</v>
      </c>
      <c r="C134" s="341">
        <v>140.33080000000001</v>
      </c>
      <c r="D134" s="342">
        <v>6.6425999999999998</v>
      </c>
      <c r="E134" s="342">
        <v>31.663799999999998</v>
      </c>
      <c r="F134" s="342">
        <v>14.182600000000001</v>
      </c>
      <c r="G134" s="342">
        <v>8.8902999999999999</v>
      </c>
    </row>
    <row r="135" spans="1:7" ht="13.5" x14ac:dyDescent="0.25">
      <c r="A135" s="343" t="s">
        <v>246</v>
      </c>
      <c r="B135" s="344">
        <v>19.4694</v>
      </c>
      <c r="C135" s="345">
        <v>142.49860000000001</v>
      </c>
      <c r="D135" s="346">
        <v>5.6096000000000004</v>
      </c>
      <c r="E135" s="346">
        <v>30.213100000000001</v>
      </c>
      <c r="F135" s="346">
        <v>14.2608</v>
      </c>
      <c r="G135" s="346">
        <v>9.5757999999999992</v>
      </c>
    </row>
    <row r="136" spans="1:7" x14ac:dyDescent="0.2">
      <c r="A136" s="339" t="s">
        <v>247</v>
      </c>
      <c r="B136" s="340">
        <v>3.3193000000000001</v>
      </c>
      <c r="C136" s="341">
        <v>142.53729999999999</v>
      </c>
      <c r="D136" s="342">
        <v>1.7658</v>
      </c>
      <c r="E136" s="342">
        <v>28.370100000000001</v>
      </c>
      <c r="F136" s="342">
        <v>13.321999999999999</v>
      </c>
      <c r="G136" s="342">
        <v>9.5983999999999998</v>
      </c>
    </row>
    <row r="137" spans="1:7" ht="13.5" x14ac:dyDescent="0.25">
      <c r="A137" s="343" t="s">
        <v>248</v>
      </c>
      <c r="B137" s="344">
        <v>6.9009</v>
      </c>
      <c r="C137" s="345">
        <v>143.31729999999999</v>
      </c>
      <c r="D137" s="346">
        <v>6.6962999999999999</v>
      </c>
      <c r="E137" s="346">
        <v>31.926200000000001</v>
      </c>
      <c r="F137" s="346">
        <v>12.4777</v>
      </c>
      <c r="G137" s="346">
        <v>9.9250000000000007</v>
      </c>
    </row>
    <row r="138" spans="1:7" x14ac:dyDescent="0.2">
      <c r="A138" s="339" t="s">
        <v>249</v>
      </c>
      <c r="B138" s="340">
        <v>4.2950999999999997</v>
      </c>
      <c r="C138" s="341">
        <v>142.1046</v>
      </c>
      <c r="D138" s="342">
        <v>5.9785000000000004</v>
      </c>
      <c r="E138" s="342">
        <v>33.031100000000002</v>
      </c>
      <c r="F138" s="342">
        <v>12.673299999999999</v>
      </c>
      <c r="G138" s="342">
        <v>8.5749999999999993</v>
      </c>
    </row>
    <row r="139" spans="1:7" ht="13.5" x14ac:dyDescent="0.25">
      <c r="A139" s="343" t="s">
        <v>250</v>
      </c>
      <c r="B139" s="344">
        <v>6.9599999999999995E-2</v>
      </c>
      <c r="C139" s="345">
        <v>162.64250000000001</v>
      </c>
      <c r="D139" s="346">
        <v>16.825199999999999</v>
      </c>
      <c r="E139" s="346">
        <v>29.645399999999999</v>
      </c>
      <c r="F139" s="346">
        <v>12.166399999999999</v>
      </c>
      <c r="G139" s="346">
        <v>11.5503</v>
      </c>
    </row>
    <row r="140" spans="1:7" x14ac:dyDescent="0.2">
      <c r="A140" s="339" t="s">
        <v>251</v>
      </c>
      <c r="B140" s="340">
        <v>4.4999999999999998E-2</v>
      </c>
      <c r="C140" s="341">
        <v>152.1917</v>
      </c>
      <c r="D140" s="342">
        <v>13.739699999999999</v>
      </c>
      <c r="E140" s="342">
        <v>31.679500000000001</v>
      </c>
      <c r="F140" s="342">
        <v>14.1037</v>
      </c>
      <c r="G140" s="342">
        <v>10.065300000000001</v>
      </c>
    </row>
    <row r="141" spans="1:7" ht="13.5" x14ac:dyDescent="0.25">
      <c r="A141" s="343" t="s">
        <v>252</v>
      </c>
      <c r="B141" s="344">
        <v>5.0999999999999997E-2</v>
      </c>
      <c r="C141" s="345">
        <v>138.71279999999999</v>
      </c>
      <c r="D141" s="346">
        <v>1.4218</v>
      </c>
      <c r="E141" s="346">
        <v>25.307700000000001</v>
      </c>
      <c r="F141" s="346">
        <v>15.1441</v>
      </c>
      <c r="G141" s="346">
        <v>7.1192000000000002</v>
      </c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9513-7BA6-4615-86CE-B5AE01D1AA6B}">
  <sheetPr codeName="List7">
    <tabColor rgb="FF33CCFF"/>
  </sheetPr>
  <dimension ref="A1:Q32"/>
  <sheetViews>
    <sheetView showGridLines="0" zoomScaleNormal="100" zoomScaleSheetLayoutView="100" workbookViewId="0">
      <selection activeCell="H27" sqref="H27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284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285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Středočeský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286</v>
      </c>
      <c r="C6" s="27"/>
      <c r="D6" s="49">
        <v>161.24709999999999</v>
      </c>
      <c r="E6" s="28" t="s">
        <v>287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109.92489999999999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288</v>
      </c>
      <c r="D10" s="48">
        <v>84.051000000000002</v>
      </c>
      <c r="E10" s="39" t="s">
        <v>287</v>
      </c>
    </row>
    <row r="11" spans="1:17" ht="19.5" customHeight="1" x14ac:dyDescent="0.2">
      <c r="B11" s="40" t="s">
        <v>10</v>
      </c>
      <c r="C11" s="37" t="s">
        <v>289</v>
      </c>
      <c r="D11" s="48">
        <v>116.5408</v>
      </c>
      <c r="E11" s="39" t="s">
        <v>287</v>
      </c>
    </row>
    <row r="12" spans="1:17" ht="19.5" customHeight="1" x14ac:dyDescent="0.2">
      <c r="B12" s="40" t="s">
        <v>12</v>
      </c>
      <c r="C12" s="37" t="s">
        <v>290</v>
      </c>
      <c r="D12" s="48">
        <v>161.24709999999999</v>
      </c>
      <c r="E12" s="39" t="s">
        <v>287</v>
      </c>
      <c r="L12" s="360"/>
    </row>
    <row r="13" spans="1:17" ht="19.5" customHeight="1" x14ac:dyDescent="0.2">
      <c r="B13" s="40" t="s">
        <v>14</v>
      </c>
      <c r="C13" s="37" t="s">
        <v>291</v>
      </c>
      <c r="D13" s="48">
        <v>219.46729999999999</v>
      </c>
      <c r="E13" s="39" t="s">
        <v>287</v>
      </c>
      <c r="L13" s="360"/>
    </row>
    <row r="14" spans="1:17" ht="19.5" customHeight="1" x14ac:dyDescent="0.2">
      <c r="B14" s="40" t="s">
        <v>16</v>
      </c>
      <c r="C14" s="37" t="s">
        <v>292</v>
      </c>
      <c r="D14" s="48">
        <v>297.30529999999999</v>
      </c>
      <c r="E14" s="39" t="s">
        <v>287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293</v>
      </c>
      <c r="C16" s="27"/>
      <c r="D16" s="49">
        <v>187.3304</v>
      </c>
      <c r="E16" s="28" t="s">
        <v>287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32.489800000000002</v>
      </c>
      <c r="C22" s="55">
        <f>D11</f>
        <v>116.5408</v>
      </c>
      <c r="D22" s="56">
        <f>D12-D11</f>
        <v>44.706299999999985</v>
      </c>
      <c r="E22" s="56">
        <f>D13-D12</f>
        <v>58.220200000000006</v>
      </c>
      <c r="F22" s="56">
        <f>D14-D13</f>
        <v>77.837999999999994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294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970F-923D-45A9-BBC6-64479BAB8BBF}">
  <sheetPr codeName="List12">
    <tabColor rgb="FF66FFFF"/>
  </sheetPr>
  <dimension ref="A1:Q55"/>
  <sheetViews>
    <sheetView showGridLines="0" zoomScaleNormal="100" zoomScaleSheetLayoutView="100" workbookViewId="0">
      <selection activeCell="H27" sqref="H27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295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296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Středočeský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297</v>
      </c>
      <c r="D6" s="383" t="s">
        <v>298</v>
      </c>
      <c r="E6" s="384"/>
      <c r="F6" s="383" t="s">
        <v>299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287</v>
      </c>
      <c r="D10" s="385" t="s">
        <v>287</v>
      </c>
      <c r="E10" s="385" t="s">
        <v>287</v>
      </c>
      <c r="F10" s="385" t="s">
        <v>287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324.37270000000001</v>
      </c>
      <c r="C12" s="389">
        <v>161.24709999999999</v>
      </c>
      <c r="D12" s="390">
        <v>84.051000000000002</v>
      </c>
      <c r="E12" s="390">
        <v>297.30529999999999</v>
      </c>
      <c r="F12" s="389">
        <v>187.3304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1.3865000000000001</v>
      </c>
      <c r="C13" s="394">
        <v>125.2914</v>
      </c>
      <c r="D13" s="395">
        <v>92.29</v>
      </c>
      <c r="E13" s="395">
        <v>161.48480000000001</v>
      </c>
      <c r="F13" s="394">
        <v>126.4697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52.189900000000002</v>
      </c>
      <c r="C14" s="398">
        <v>157.49780000000001</v>
      </c>
      <c r="D14" s="399">
        <v>81.014399999999995</v>
      </c>
      <c r="E14" s="399">
        <v>244.81569999999999</v>
      </c>
      <c r="F14" s="398">
        <v>164.23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79.880300000000005</v>
      </c>
      <c r="C15" s="398">
        <v>172.13849999999999</v>
      </c>
      <c r="D15" s="399">
        <v>88.1327</v>
      </c>
      <c r="E15" s="399">
        <v>325.34989999999999</v>
      </c>
      <c r="F15" s="398">
        <v>199.0641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97.990499999999997</v>
      </c>
      <c r="C16" s="398">
        <v>162.935</v>
      </c>
      <c r="D16" s="399">
        <v>83.086100000000002</v>
      </c>
      <c r="E16" s="399">
        <v>318.12889999999999</v>
      </c>
      <c r="F16" s="398">
        <v>195.31309999999999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68.519300000000001</v>
      </c>
      <c r="C17" s="398">
        <v>154.97749999999999</v>
      </c>
      <c r="D17" s="399">
        <v>80.5</v>
      </c>
      <c r="E17" s="399">
        <v>294.40960000000001</v>
      </c>
      <c r="F17" s="398">
        <v>184.09110000000001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24.405999999999999</v>
      </c>
      <c r="C18" s="398">
        <v>154.21610000000001</v>
      </c>
      <c r="D18" s="399">
        <v>86.999499999999998</v>
      </c>
      <c r="E18" s="399">
        <v>277.68079999999998</v>
      </c>
      <c r="F18" s="398">
        <v>178.82579999999999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194.5641</v>
      </c>
      <c r="C20" s="404">
        <v>177.65020000000001</v>
      </c>
      <c r="D20" s="405">
        <v>87.98</v>
      </c>
      <c r="E20" s="405">
        <v>326.35480000000001</v>
      </c>
      <c r="F20" s="404">
        <v>207.83690000000001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0.77900000000000003</v>
      </c>
      <c r="C21" s="394">
        <v>133.29</v>
      </c>
      <c r="D21" s="395">
        <v>100.24769999999999</v>
      </c>
      <c r="E21" s="395">
        <v>166.7482</v>
      </c>
      <c r="F21" s="394">
        <v>133.75239999999999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34.296599999999998</v>
      </c>
      <c r="C22" s="398">
        <v>167.255</v>
      </c>
      <c r="D22" s="399">
        <v>86.4</v>
      </c>
      <c r="E22" s="399">
        <v>252.98</v>
      </c>
      <c r="F22" s="398">
        <v>173.87379999999999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49.6004</v>
      </c>
      <c r="C23" s="398">
        <v>196.74680000000001</v>
      </c>
      <c r="D23" s="399">
        <v>95</v>
      </c>
      <c r="E23" s="399">
        <v>352.9606</v>
      </c>
      <c r="F23" s="398">
        <v>221.77869999999999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53.968800000000002</v>
      </c>
      <c r="C24" s="398">
        <v>185.3836</v>
      </c>
      <c r="D24" s="399">
        <v>86.35</v>
      </c>
      <c r="E24" s="399">
        <v>358.08690000000001</v>
      </c>
      <c r="F24" s="398">
        <v>223.66040000000001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38.757300000000001</v>
      </c>
      <c r="C25" s="398">
        <v>171.63570000000001</v>
      </c>
      <c r="D25" s="399">
        <v>83.377200000000002</v>
      </c>
      <c r="E25" s="399">
        <v>325.34989999999999</v>
      </c>
      <c r="F25" s="398">
        <v>206.67910000000001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17.1616</v>
      </c>
      <c r="C26" s="398">
        <v>163.20169999999999</v>
      </c>
      <c r="D26" s="399">
        <v>89.554900000000004</v>
      </c>
      <c r="E26" s="399">
        <v>293.85129999999998</v>
      </c>
      <c r="F26" s="398">
        <v>191.63249999999999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129.80860000000001</v>
      </c>
      <c r="C28" s="404">
        <v>138.36170000000001</v>
      </c>
      <c r="D28" s="405">
        <v>80.338499999999996</v>
      </c>
      <c r="E28" s="405">
        <v>242.76130000000001</v>
      </c>
      <c r="F28" s="404">
        <v>156.5943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0.60740000000000005</v>
      </c>
      <c r="C29" s="394">
        <v>113.8115</v>
      </c>
      <c r="D29" s="395">
        <v>89.63</v>
      </c>
      <c r="E29" s="395">
        <v>155.56120000000001</v>
      </c>
      <c r="F29" s="394">
        <v>117.12860000000001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17.8933</v>
      </c>
      <c r="C30" s="398">
        <v>138.38140000000001</v>
      </c>
      <c r="D30" s="399">
        <v>75.599999999999994</v>
      </c>
      <c r="E30" s="399">
        <v>217.9083</v>
      </c>
      <c r="F30" s="398">
        <v>145.74549999999999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30.279800000000002</v>
      </c>
      <c r="C31" s="398">
        <v>140.75280000000001</v>
      </c>
      <c r="D31" s="399">
        <v>82.916499999999999</v>
      </c>
      <c r="E31" s="399">
        <v>260.51819999999998</v>
      </c>
      <c r="F31" s="398">
        <v>161.8561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44.021700000000003</v>
      </c>
      <c r="C32" s="398">
        <v>140.09520000000001</v>
      </c>
      <c r="D32" s="399">
        <v>81.400000000000006</v>
      </c>
      <c r="E32" s="399">
        <v>248.58799999999999</v>
      </c>
      <c r="F32" s="398">
        <v>160.56039999999999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29.761900000000001</v>
      </c>
      <c r="C33" s="398">
        <v>135.3449</v>
      </c>
      <c r="D33" s="399">
        <v>78.39</v>
      </c>
      <c r="E33" s="399">
        <v>242.89760000000001</v>
      </c>
      <c r="F33" s="398">
        <v>154.67590000000001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7.2443</v>
      </c>
      <c r="C34" s="398">
        <v>127.5775</v>
      </c>
      <c r="D34" s="399">
        <v>79.900000000000006</v>
      </c>
      <c r="E34" s="399">
        <v>222.33369999999999</v>
      </c>
      <c r="F34" s="398">
        <v>148.4871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BBFCA-CB87-4DC4-AB41-CAFEF5AE59D6}">
  <sheetPr codeName="List14">
    <tabColor rgb="FF66FFFF"/>
  </sheetPr>
  <dimension ref="A1:S2660"/>
  <sheetViews>
    <sheetView showGridLines="0" zoomScaleNormal="100" zoomScaleSheetLayoutView="100" workbookViewId="0">
      <selection activeCell="H27" sqref="H27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300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301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Středočeský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302</v>
      </c>
      <c r="B7" s="271" t="s">
        <v>67</v>
      </c>
      <c r="C7" s="383" t="s">
        <v>297</v>
      </c>
      <c r="D7" s="383" t="s">
        <v>298</v>
      </c>
      <c r="E7" s="384"/>
      <c r="F7" s="383" t="s">
        <v>299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287</v>
      </c>
      <c r="D11" s="385" t="s">
        <v>287</v>
      </c>
      <c r="E11" s="385" t="s">
        <v>287</v>
      </c>
      <c r="F11" s="385" t="s">
        <v>287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0.73209999999999997</v>
      </c>
      <c r="C13" s="423">
        <v>342.56599999999997</v>
      </c>
      <c r="D13" s="424">
        <v>131.99</v>
      </c>
      <c r="E13" s="424">
        <v>1461.8362999999999</v>
      </c>
      <c r="F13" s="424">
        <v>595.78520000000003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0.72989999999999999</v>
      </c>
      <c r="C14" s="425">
        <v>467.82940000000002</v>
      </c>
      <c r="D14" s="426">
        <v>248.89250000000001</v>
      </c>
      <c r="E14" s="426">
        <v>916.0471</v>
      </c>
      <c r="F14" s="426">
        <v>576.57259999999997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0.25440000000000002</v>
      </c>
      <c r="C15" s="423">
        <v>408.0197</v>
      </c>
      <c r="D15" s="424">
        <v>181.8537</v>
      </c>
      <c r="E15" s="424">
        <v>905.6626</v>
      </c>
      <c r="F15" s="424">
        <v>519.13009999999997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0.86899999999999999</v>
      </c>
      <c r="C16" s="425">
        <v>322.76139999999998</v>
      </c>
      <c r="D16" s="426">
        <v>166.15180000000001</v>
      </c>
      <c r="E16" s="426">
        <v>714.03840000000002</v>
      </c>
      <c r="F16" s="426">
        <v>427.74040000000002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1.514</v>
      </c>
      <c r="C17" s="423">
        <v>376.16579999999999</v>
      </c>
      <c r="D17" s="424">
        <v>199.60310000000001</v>
      </c>
      <c r="E17" s="424">
        <v>806.87300000000005</v>
      </c>
      <c r="F17" s="424">
        <v>459.88920000000002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0.64449999999999996</v>
      </c>
      <c r="C18" s="425">
        <v>392.43790000000001</v>
      </c>
      <c r="D18" s="426">
        <v>234.25479999999999</v>
      </c>
      <c r="E18" s="426">
        <v>719.96010000000001</v>
      </c>
      <c r="F18" s="426">
        <v>462.4982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3.9472</v>
      </c>
      <c r="C19" s="423">
        <v>402.4366</v>
      </c>
      <c r="D19" s="424">
        <v>211.27289999999999</v>
      </c>
      <c r="E19" s="424">
        <v>894.33410000000003</v>
      </c>
      <c r="F19" s="424">
        <v>509.02879999999999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1.1834</v>
      </c>
      <c r="C20" s="425">
        <v>293.5874</v>
      </c>
      <c r="D20" s="426">
        <v>187.1643</v>
      </c>
      <c r="E20" s="426">
        <v>730.92319999999995</v>
      </c>
      <c r="F20" s="426">
        <v>418.09559999999999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0.3332</v>
      </c>
      <c r="C21" s="423">
        <v>358.29700000000003</v>
      </c>
      <c r="D21" s="424">
        <v>198.95320000000001</v>
      </c>
      <c r="E21" s="424">
        <v>692.47119999999995</v>
      </c>
      <c r="F21" s="424">
        <v>411.53129999999999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0.16439999999999999</v>
      </c>
      <c r="C22" s="425">
        <v>337.11720000000003</v>
      </c>
      <c r="D22" s="426">
        <v>247.9787</v>
      </c>
      <c r="E22" s="426">
        <v>605.86450000000002</v>
      </c>
      <c r="F22" s="426">
        <v>395.38260000000002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136</v>
      </c>
      <c r="B23" s="340">
        <v>1.337</v>
      </c>
      <c r="C23" s="423">
        <v>188.79409999999999</v>
      </c>
      <c r="D23" s="424">
        <v>136.87389999999999</v>
      </c>
      <c r="E23" s="424">
        <v>464.15710000000001</v>
      </c>
      <c r="F23" s="424">
        <v>268.6617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137</v>
      </c>
      <c r="B24" s="344">
        <v>0.64290000000000003</v>
      </c>
      <c r="C24" s="425">
        <v>298.65280000000001</v>
      </c>
      <c r="D24" s="426">
        <v>190.92009999999999</v>
      </c>
      <c r="E24" s="426">
        <v>483.5127</v>
      </c>
      <c r="F24" s="426">
        <v>329.11970000000002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138</v>
      </c>
      <c r="B25" s="340">
        <v>0.13819999999999999</v>
      </c>
      <c r="C25" s="423">
        <v>267.9237</v>
      </c>
      <c r="D25" s="424">
        <v>160.83000000000001</v>
      </c>
      <c r="E25" s="424">
        <v>416.73110000000003</v>
      </c>
      <c r="F25" s="424">
        <v>287.98259999999999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139</v>
      </c>
      <c r="B26" s="344">
        <v>0.43530000000000002</v>
      </c>
      <c r="C26" s="425">
        <v>251.5951</v>
      </c>
      <c r="D26" s="426">
        <v>168.1206</v>
      </c>
      <c r="E26" s="426">
        <v>460.21230000000003</v>
      </c>
      <c r="F26" s="426">
        <v>289.88889999999998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140</v>
      </c>
      <c r="B27" s="340">
        <v>1.7977000000000001</v>
      </c>
      <c r="C27" s="423">
        <v>248.8433</v>
      </c>
      <c r="D27" s="424">
        <v>174.9546</v>
      </c>
      <c r="E27" s="424">
        <v>406.11130000000003</v>
      </c>
      <c r="F27" s="424">
        <v>276.01429999999999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141</v>
      </c>
      <c r="B28" s="344">
        <v>4.3421000000000003</v>
      </c>
      <c r="C28" s="425">
        <v>330.96339999999998</v>
      </c>
      <c r="D28" s="426">
        <v>222.74379999999999</v>
      </c>
      <c r="E28" s="426">
        <v>422.46629999999999</v>
      </c>
      <c r="F28" s="426">
        <v>326.45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142</v>
      </c>
      <c r="B29" s="340">
        <v>0.91469999999999996</v>
      </c>
      <c r="C29" s="423">
        <v>265.1601</v>
      </c>
      <c r="D29" s="424">
        <v>162.387</v>
      </c>
      <c r="E29" s="424">
        <v>398.762</v>
      </c>
      <c r="F29" s="424">
        <v>283.90190000000001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143</v>
      </c>
      <c r="B30" s="344">
        <v>0.5706</v>
      </c>
      <c r="C30" s="425">
        <v>280.30990000000003</v>
      </c>
      <c r="D30" s="426">
        <v>189.3228</v>
      </c>
      <c r="E30" s="426">
        <v>473.57490000000001</v>
      </c>
      <c r="F30" s="426">
        <v>319.14030000000002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144</v>
      </c>
      <c r="B31" s="340">
        <v>0.43840000000000001</v>
      </c>
      <c r="C31" s="423">
        <v>191.4511</v>
      </c>
      <c r="D31" s="424">
        <v>176.6532</v>
      </c>
      <c r="E31" s="424">
        <v>343.32729999999998</v>
      </c>
      <c r="F31" s="424">
        <v>236.79390000000001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145</v>
      </c>
      <c r="B32" s="344">
        <v>9.8799999999999999E-2</v>
      </c>
      <c r="C32" s="425">
        <v>355.072</v>
      </c>
      <c r="D32" s="426">
        <v>187.81229999999999</v>
      </c>
      <c r="E32" s="426">
        <v>612.79</v>
      </c>
      <c r="F32" s="426">
        <v>389.7724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146</v>
      </c>
      <c r="B33" s="340">
        <v>1.1818</v>
      </c>
      <c r="C33" s="423">
        <v>303.92140000000001</v>
      </c>
      <c r="D33" s="424">
        <v>174.29810000000001</v>
      </c>
      <c r="E33" s="424">
        <v>493.04450000000003</v>
      </c>
      <c r="F33" s="424">
        <v>329.14780000000002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147</v>
      </c>
      <c r="B34" s="344">
        <v>1.3498000000000001</v>
      </c>
      <c r="C34" s="425">
        <v>204.0471</v>
      </c>
      <c r="D34" s="426">
        <v>131.1474</v>
      </c>
      <c r="E34" s="426">
        <v>254.36070000000001</v>
      </c>
      <c r="F34" s="426">
        <v>200.4812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148</v>
      </c>
      <c r="B35" s="340">
        <v>0.30680000000000002</v>
      </c>
      <c r="C35" s="423">
        <v>270.69690000000003</v>
      </c>
      <c r="D35" s="424">
        <v>153.3434</v>
      </c>
      <c r="E35" s="424">
        <v>437.35610000000003</v>
      </c>
      <c r="F35" s="424">
        <v>308.82729999999998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149</v>
      </c>
      <c r="B36" s="344">
        <v>0.88759999999999994</v>
      </c>
      <c r="C36" s="425">
        <v>237.1831</v>
      </c>
      <c r="D36" s="426">
        <v>135</v>
      </c>
      <c r="E36" s="426">
        <v>441.93419999999998</v>
      </c>
      <c r="F36" s="426">
        <v>275.66460000000001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150</v>
      </c>
      <c r="B37" s="340">
        <v>0.3926</v>
      </c>
      <c r="C37" s="423">
        <v>207.84719999999999</v>
      </c>
      <c r="D37" s="424">
        <v>135.18459999999999</v>
      </c>
      <c r="E37" s="424">
        <v>300.76799999999997</v>
      </c>
      <c r="F37" s="424">
        <v>221.6003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151</v>
      </c>
      <c r="B38" s="344">
        <v>0.16700000000000001</v>
      </c>
      <c r="C38" s="425">
        <v>234.58099999999999</v>
      </c>
      <c r="D38" s="426">
        <v>161.63290000000001</v>
      </c>
      <c r="E38" s="426">
        <v>454.25080000000003</v>
      </c>
      <c r="F38" s="426">
        <v>281.94220000000001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152</v>
      </c>
      <c r="B39" s="340">
        <v>0.65539999999999998</v>
      </c>
      <c r="C39" s="423">
        <v>243.0455</v>
      </c>
      <c r="D39" s="424">
        <v>179.5789</v>
      </c>
      <c r="E39" s="424">
        <v>448.57299999999998</v>
      </c>
      <c r="F39" s="424">
        <v>288.72500000000002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153</v>
      </c>
      <c r="B40" s="344">
        <v>8.9300000000000004E-2</v>
      </c>
      <c r="C40" s="425">
        <v>264.3571</v>
      </c>
      <c r="D40" s="426">
        <v>157.43960000000001</v>
      </c>
      <c r="E40" s="426">
        <v>404.06079999999997</v>
      </c>
      <c r="F40" s="426">
        <v>299.31139999999999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154</v>
      </c>
      <c r="B41" s="340">
        <v>0.44540000000000002</v>
      </c>
      <c r="C41" s="423">
        <v>268.28089999999997</v>
      </c>
      <c r="D41" s="424">
        <v>172.53649999999999</v>
      </c>
      <c r="E41" s="424">
        <v>443.94409999999999</v>
      </c>
      <c r="F41" s="424">
        <v>291.83600000000001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155</v>
      </c>
      <c r="B42" s="344">
        <v>3.7900000000000003E-2</v>
      </c>
      <c r="C42" s="425">
        <v>275.59980000000002</v>
      </c>
      <c r="D42" s="426">
        <v>148.7621</v>
      </c>
      <c r="E42" s="426">
        <v>514.51390000000004</v>
      </c>
      <c r="F42" s="426">
        <v>296.06849999999997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156</v>
      </c>
      <c r="B43" s="340">
        <v>1.5208999999999999</v>
      </c>
      <c r="C43" s="423">
        <v>267.25569999999999</v>
      </c>
      <c r="D43" s="424">
        <v>168.44479999999999</v>
      </c>
      <c r="E43" s="424">
        <v>573.26790000000005</v>
      </c>
      <c r="F43" s="424">
        <v>331.0967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157</v>
      </c>
      <c r="B44" s="344">
        <v>0.61619999999999997</v>
      </c>
      <c r="C44" s="425">
        <v>338.06909999999999</v>
      </c>
      <c r="D44" s="426">
        <v>200.07329999999999</v>
      </c>
      <c r="E44" s="426">
        <v>464.82470000000001</v>
      </c>
      <c r="F44" s="426">
        <v>338.77940000000001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158</v>
      </c>
      <c r="B45" s="340">
        <v>9.1399999999999995E-2</v>
      </c>
      <c r="C45" s="423">
        <v>292.04930000000002</v>
      </c>
      <c r="D45" s="424">
        <v>182.2364</v>
      </c>
      <c r="E45" s="424">
        <v>475.57459999999998</v>
      </c>
      <c r="F45" s="424">
        <v>319.7276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159</v>
      </c>
      <c r="B46" s="344">
        <v>0.37269999999999998</v>
      </c>
      <c r="C46" s="425">
        <v>307.61610000000002</v>
      </c>
      <c r="D46" s="426">
        <v>175.40479999999999</v>
      </c>
      <c r="E46" s="426">
        <v>544.95680000000004</v>
      </c>
      <c r="F46" s="426">
        <v>335.39299999999997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160</v>
      </c>
      <c r="B47" s="340">
        <v>5.62E-2</v>
      </c>
      <c r="C47" s="423">
        <v>305.12909999999999</v>
      </c>
      <c r="D47" s="424">
        <v>194.08189999999999</v>
      </c>
      <c r="E47" s="424">
        <v>623.12909999999999</v>
      </c>
      <c r="F47" s="424">
        <v>358.17149999999998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161</v>
      </c>
      <c r="B48" s="344">
        <v>6.13E-2</v>
      </c>
      <c r="C48" s="425">
        <v>408.12119999999999</v>
      </c>
      <c r="D48" s="426">
        <v>215.42850000000001</v>
      </c>
      <c r="E48" s="426">
        <v>761.22400000000005</v>
      </c>
      <c r="F48" s="426">
        <v>458.47230000000002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162</v>
      </c>
      <c r="B49" s="340">
        <v>0.44159999999999999</v>
      </c>
      <c r="C49" s="423">
        <v>277.87279999999998</v>
      </c>
      <c r="D49" s="424">
        <v>189.60900000000001</v>
      </c>
      <c r="E49" s="424">
        <v>398.06959999999998</v>
      </c>
      <c r="F49" s="424">
        <v>296.36189999999999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163</v>
      </c>
      <c r="B50" s="344">
        <v>0.1167</v>
      </c>
      <c r="C50" s="425">
        <v>123.3464</v>
      </c>
      <c r="D50" s="426">
        <v>102.8578</v>
      </c>
      <c r="E50" s="426">
        <v>175.58529999999999</v>
      </c>
      <c r="F50" s="426">
        <v>138.4821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164</v>
      </c>
      <c r="B51" s="340">
        <v>6.6400000000000001E-2</v>
      </c>
      <c r="C51" s="423">
        <v>128.0641</v>
      </c>
      <c r="D51" s="424">
        <v>85.63</v>
      </c>
      <c r="E51" s="424">
        <v>179.52430000000001</v>
      </c>
      <c r="F51" s="424">
        <v>131.16399999999999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165</v>
      </c>
      <c r="B52" s="344">
        <v>1.9742999999999999</v>
      </c>
      <c r="C52" s="425">
        <v>183.48990000000001</v>
      </c>
      <c r="D52" s="426">
        <v>87.027000000000001</v>
      </c>
      <c r="E52" s="426">
        <v>335.71409999999997</v>
      </c>
      <c r="F52" s="426">
        <v>195.76509999999999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166</v>
      </c>
      <c r="B53" s="340">
        <v>0.79900000000000004</v>
      </c>
      <c r="C53" s="423">
        <v>201.94239999999999</v>
      </c>
      <c r="D53" s="424">
        <v>164.857</v>
      </c>
      <c r="E53" s="424">
        <v>349.89190000000002</v>
      </c>
      <c r="F53" s="424">
        <v>235.48609999999999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167</v>
      </c>
      <c r="B54" s="344">
        <v>6.5327000000000002</v>
      </c>
      <c r="C54" s="425">
        <v>240.78190000000001</v>
      </c>
      <c r="D54" s="426">
        <v>147.7517</v>
      </c>
      <c r="E54" s="426">
        <v>334.89179999999999</v>
      </c>
      <c r="F54" s="426">
        <v>245.9151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168</v>
      </c>
      <c r="B55" s="340">
        <v>1.6413</v>
      </c>
      <c r="C55" s="423">
        <v>209.2216</v>
      </c>
      <c r="D55" s="424">
        <v>144.578</v>
      </c>
      <c r="E55" s="424">
        <v>304.43880000000001</v>
      </c>
      <c r="F55" s="424">
        <v>223.7533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169</v>
      </c>
      <c r="B56" s="344">
        <v>5.7799999999999997E-2</v>
      </c>
      <c r="C56" s="425">
        <v>212.3407</v>
      </c>
      <c r="D56" s="426">
        <v>138.98679999999999</v>
      </c>
      <c r="E56" s="426">
        <v>324.52769999999998</v>
      </c>
      <c r="F56" s="426">
        <v>229.2012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170</v>
      </c>
      <c r="B57" s="340">
        <v>2.3580000000000001</v>
      </c>
      <c r="C57" s="423">
        <v>216.53129999999999</v>
      </c>
      <c r="D57" s="424">
        <v>144.88730000000001</v>
      </c>
      <c r="E57" s="424">
        <v>347.99680000000001</v>
      </c>
      <c r="F57" s="424">
        <v>240.0137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171</v>
      </c>
      <c r="B58" s="344">
        <v>6.1014999999999997</v>
      </c>
      <c r="C58" s="425">
        <v>217.7859</v>
      </c>
      <c r="D58" s="426">
        <v>143.07740000000001</v>
      </c>
      <c r="E58" s="426">
        <v>343.92619999999999</v>
      </c>
      <c r="F58" s="426">
        <v>232.53149999999999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172</v>
      </c>
      <c r="B59" s="340">
        <v>0.14330000000000001</v>
      </c>
      <c r="C59" s="423">
        <v>148.8595</v>
      </c>
      <c r="D59" s="424">
        <v>136.7979</v>
      </c>
      <c r="E59" s="424">
        <v>363.53800000000001</v>
      </c>
      <c r="F59" s="424">
        <v>201.2047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173</v>
      </c>
      <c r="B60" s="344">
        <v>0.22389999999999999</v>
      </c>
      <c r="C60" s="425">
        <v>188.1617</v>
      </c>
      <c r="D60" s="426">
        <v>145.96889999999999</v>
      </c>
      <c r="E60" s="426">
        <v>231.60890000000001</v>
      </c>
      <c r="F60" s="426">
        <v>193.2612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174</v>
      </c>
      <c r="B61" s="340">
        <v>0.2868</v>
      </c>
      <c r="C61" s="423">
        <v>168.12569999999999</v>
      </c>
      <c r="D61" s="424">
        <v>109.04</v>
      </c>
      <c r="E61" s="424">
        <v>287.63889999999998</v>
      </c>
      <c r="F61" s="424">
        <v>185.01840000000001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175</v>
      </c>
      <c r="B62" s="344">
        <v>1.6252</v>
      </c>
      <c r="C62" s="425">
        <v>198.83779999999999</v>
      </c>
      <c r="D62" s="426">
        <v>140.62360000000001</v>
      </c>
      <c r="E62" s="426">
        <v>294.21679999999998</v>
      </c>
      <c r="F62" s="426">
        <v>203.77189999999999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176</v>
      </c>
      <c r="B63" s="340">
        <v>0.14380000000000001</v>
      </c>
      <c r="C63" s="423">
        <v>194.74709999999999</v>
      </c>
      <c r="D63" s="424">
        <v>143.81200000000001</v>
      </c>
      <c r="E63" s="424">
        <v>274.47309999999999</v>
      </c>
      <c r="F63" s="424">
        <v>203.2724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177</v>
      </c>
      <c r="B64" s="344">
        <v>4.6593999999999998</v>
      </c>
      <c r="C64" s="425">
        <v>169.87729999999999</v>
      </c>
      <c r="D64" s="426">
        <v>104.4884</v>
      </c>
      <c r="E64" s="426">
        <v>241.18600000000001</v>
      </c>
      <c r="F64" s="426">
        <v>169.59039999999999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178</v>
      </c>
      <c r="B65" s="340">
        <v>0.22359999999999999</v>
      </c>
      <c r="C65" s="423">
        <v>162.46729999999999</v>
      </c>
      <c r="D65" s="424">
        <v>129.5086</v>
      </c>
      <c r="E65" s="424">
        <v>197.9922</v>
      </c>
      <c r="F65" s="424">
        <v>165.24539999999999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179</v>
      </c>
      <c r="B66" s="344">
        <v>0.31509999999999999</v>
      </c>
      <c r="C66" s="425">
        <v>162.6326</v>
      </c>
      <c r="D66" s="426">
        <v>122.8057</v>
      </c>
      <c r="E66" s="426">
        <v>200.3099</v>
      </c>
      <c r="F66" s="426">
        <v>163.7004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180</v>
      </c>
      <c r="B67" s="340">
        <v>0.66869999999999996</v>
      </c>
      <c r="C67" s="423">
        <v>204.44730000000001</v>
      </c>
      <c r="D67" s="424">
        <v>132.06549999999999</v>
      </c>
      <c r="E67" s="424">
        <v>323.81700000000001</v>
      </c>
      <c r="F67" s="424">
        <v>220.5478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181</v>
      </c>
      <c r="B68" s="344">
        <v>5.8963000000000001</v>
      </c>
      <c r="C68" s="425">
        <v>175.79310000000001</v>
      </c>
      <c r="D68" s="426">
        <v>100.4092</v>
      </c>
      <c r="E68" s="426">
        <v>318.3254</v>
      </c>
      <c r="F68" s="426">
        <v>199.65809999999999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182</v>
      </c>
      <c r="B69" s="340">
        <v>0.26319999999999999</v>
      </c>
      <c r="C69" s="423">
        <v>202.7928</v>
      </c>
      <c r="D69" s="424">
        <v>117.8287</v>
      </c>
      <c r="E69" s="424">
        <v>469.94150000000002</v>
      </c>
      <c r="F69" s="424">
        <v>252.5042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183</v>
      </c>
      <c r="B70" s="344">
        <v>4.3585000000000003</v>
      </c>
      <c r="C70" s="425">
        <v>182.19290000000001</v>
      </c>
      <c r="D70" s="426">
        <v>76.616900000000001</v>
      </c>
      <c r="E70" s="426">
        <v>380.07400000000001</v>
      </c>
      <c r="F70" s="426">
        <v>215.40260000000001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184</v>
      </c>
      <c r="B71" s="340">
        <v>2.2496</v>
      </c>
      <c r="C71" s="423">
        <v>217.43219999999999</v>
      </c>
      <c r="D71" s="424">
        <v>79</v>
      </c>
      <c r="E71" s="424">
        <v>374.7373</v>
      </c>
      <c r="F71" s="424">
        <v>222.44239999999999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185</v>
      </c>
      <c r="B72" s="344">
        <v>0.68879999999999997</v>
      </c>
      <c r="C72" s="425">
        <v>204.97450000000001</v>
      </c>
      <c r="D72" s="426">
        <v>145.31030000000001</v>
      </c>
      <c r="E72" s="426">
        <v>319.41160000000002</v>
      </c>
      <c r="F72" s="426">
        <v>223.3964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186</v>
      </c>
      <c r="B73" s="340">
        <v>3.9607999999999999</v>
      </c>
      <c r="C73" s="423">
        <v>170.14940000000001</v>
      </c>
      <c r="D73" s="424">
        <v>103.2474</v>
      </c>
      <c r="E73" s="424">
        <v>300.78449999999998</v>
      </c>
      <c r="F73" s="424">
        <v>196.4622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187</v>
      </c>
      <c r="B74" s="344">
        <v>1.4288000000000001</v>
      </c>
      <c r="C74" s="425">
        <v>225.90110000000001</v>
      </c>
      <c r="D74" s="426">
        <v>125.71769999999999</v>
      </c>
      <c r="E74" s="426">
        <v>372.23739999999998</v>
      </c>
      <c r="F74" s="426">
        <v>247.24160000000001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188</v>
      </c>
      <c r="B75" s="340">
        <v>5.0299999999999997E-2</v>
      </c>
      <c r="C75" s="423">
        <v>196.0949</v>
      </c>
      <c r="D75" s="424">
        <v>123.1284</v>
      </c>
      <c r="E75" s="424">
        <v>270.30189999999999</v>
      </c>
      <c r="F75" s="424">
        <v>202.60980000000001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189</v>
      </c>
      <c r="B76" s="344">
        <v>3.7320000000000002</v>
      </c>
      <c r="C76" s="425">
        <v>199.14599999999999</v>
      </c>
      <c r="D76" s="426">
        <v>128.92519999999999</v>
      </c>
      <c r="E76" s="426">
        <v>306.96640000000002</v>
      </c>
      <c r="F76" s="426">
        <v>208.8228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190</v>
      </c>
      <c r="B77" s="340">
        <v>0.1225</v>
      </c>
      <c r="C77" s="423">
        <v>152.0883</v>
      </c>
      <c r="D77" s="424">
        <v>105.0226</v>
      </c>
      <c r="E77" s="424">
        <v>275.63029999999998</v>
      </c>
      <c r="F77" s="424">
        <v>172.05099999999999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191</v>
      </c>
      <c r="B78" s="344">
        <v>0.1903</v>
      </c>
      <c r="C78" s="425">
        <v>79.356399999999994</v>
      </c>
      <c r="D78" s="426">
        <v>79.356399999999994</v>
      </c>
      <c r="E78" s="426">
        <v>201.155</v>
      </c>
      <c r="F78" s="426">
        <v>131.34209999999999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192</v>
      </c>
      <c r="B79" s="340">
        <v>0.59519999999999995</v>
      </c>
      <c r="C79" s="423">
        <v>206.54140000000001</v>
      </c>
      <c r="D79" s="424">
        <v>118.014</v>
      </c>
      <c r="E79" s="424">
        <v>330.74650000000003</v>
      </c>
      <c r="F79" s="424">
        <v>213.69569999999999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193</v>
      </c>
      <c r="B80" s="344">
        <v>4.1500000000000002E-2</v>
      </c>
      <c r="C80" s="425">
        <v>165.4941</v>
      </c>
      <c r="D80" s="426">
        <v>111.6785</v>
      </c>
      <c r="E80" s="426">
        <v>219.7303</v>
      </c>
      <c r="F80" s="426">
        <v>166.94730000000001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194</v>
      </c>
      <c r="B81" s="340">
        <v>8.1498000000000008</v>
      </c>
      <c r="C81" s="423">
        <v>122.8099</v>
      </c>
      <c r="D81" s="424">
        <v>65.893699999999995</v>
      </c>
      <c r="E81" s="424">
        <v>208.0514</v>
      </c>
      <c r="F81" s="424">
        <v>135.51939999999999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195</v>
      </c>
      <c r="B82" s="344">
        <v>0.8861</v>
      </c>
      <c r="C82" s="425">
        <v>136.84950000000001</v>
      </c>
      <c r="D82" s="426">
        <v>117.6259</v>
      </c>
      <c r="E82" s="426">
        <v>158.34989999999999</v>
      </c>
      <c r="F82" s="426">
        <v>137.54839999999999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196</v>
      </c>
      <c r="B83" s="340">
        <v>0.2044</v>
      </c>
      <c r="C83" s="423">
        <v>132.59790000000001</v>
      </c>
      <c r="D83" s="424">
        <v>98.326899999999995</v>
      </c>
      <c r="E83" s="424">
        <v>251.33330000000001</v>
      </c>
      <c r="F83" s="424">
        <v>152.23599999999999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197</v>
      </c>
      <c r="B84" s="344">
        <v>0.40450000000000003</v>
      </c>
      <c r="C84" s="425">
        <v>157.32990000000001</v>
      </c>
      <c r="D84" s="426">
        <v>115.3413</v>
      </c>
      <c r="E84" s="426">
        <v>231.15369999999999</v>
      </c>
      <c r="F84" s="426">
        <v>169.84649999999999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198</v>
      </c>
      <c r="B85" s="340">
        <v>3.6928999999999998</v>
      </c>
      <c r="C85" s="423">
        <v>150.1207</v>
      </c>
      <c r="D85" s="424">
        <v>80.77</v>
      </c>
      <c r="E85" s="424">
        <v>228.23840000000001</v>
      </c>
      <c r="F85" s="424">
        <v>157.50489999999999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199</v>
      </c>
      <c r="B86" s="344">
        <v>4.5100000000000001E-2</v>
      </c>
      <c r="C86" s="425">
        <v>161.53450000000001</v>
      </c>
      <c r="D86" s="426">
        <v>76.66</v>
      </c>
      <c r="E86" s="426">
        <v>236.31899999999999</v>
      </c>
      <c r="F86" s="426">
        <v>167.7099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200</v>
      </c>
      <c r="B87" s="340">
        <v>3.9487000000000001</v>
      </c>
      <c r="C87" s="423">
        <v>163.8905</v>
      </c>
      <c r="D87" s="424">
        <v>105.5543</v>
      </c>
      <c r="E87" s="424">
        <v>243.51249999999999</v>
      </c>
      <c r="F87" s="424">
        <v>175.304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201</v>
      </c>
      <c r="B88" s="344">
        <v>0.89100000000000001</v>
      </c>
      <c r="C88" s="425">
        <v>199.17490000000001</v>
      </c>
      <c r="D88" s="426">
        <v>124.3999</v>
      </c>
      <c r="E88" s="426">
        <v>279.46080000000001</v>
      </c>
      <c r="F88" s="426">
        <v>205.70580000000001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202</v>
      </c>
      <c r="B89" s="340">
        <v>2.7942</v>
      </c>
      <c r="C89" s="423">
        <v>199.78129999999999</v>
      </c>
      <c r="D89" s="424">
        <v>118.96</v>
      </c>
      <c r="E89" s="424">
        <v>268.9665</v>
      </c>
      <c r="F89" s="424">
        <v>199.27690000000001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203</v>
      </c>
      <c r="B90" s="344">
        <v>1.1738999999999999</v>
      </c>
      <c r="C90" s="425">
        <v>118.4898</v>
      </c>
      <c r="D90" s="426">
        <v>99.051900000000003</v>
      </c>
      <c r="E90" s="426">
        <v>158.79320000000001</v>
      </c>
      <c r="F90" s="426">
        <v>123.35420000000001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204</v>
      </c>
      <c r="B91" s="340">
        <v>4.58E-2</v>
      </c>
      <c r="C91" s="423">
        <v>137.40530000000001</v>
      </c>
      <c r="D91" s="424">
        <v>97.08</v>
      </c>
      <c r="E91" s="424">
        <v>242.72839999999999</v>
      </c>
      <c r="F91" s="424">
        <v>154.5147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205</v>
      </c>
      <c r="B92" s="344">
        <v>0.51200000000000001</v>
      </c>
      <c r="C92" s="425">
        <v>211.91399999999999</v>
      </c>
      <c r="D92" s="426">
        <v>86.54</v>
      </c>
      <c r="E92" s="426">
        <v>360.57389999999998</v>
      </c>
      <c r="F92" s="426">
        <v>222.5847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206</v>
      </c>
      <c r="B93" s="340">
        <v>1.8389</v>
      </c>
      <c r="C93" s="423">
        <v>105.1224</v>
      </c>
      <c r="D93" s="424">
        <v>75.453599999999994</v>
      </c>
      <c r="E93" s="424">
        <v>153.16749999999999</v>
      </c>
      <c r="F93" s="424">
        <v>112.3436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207</v>
      </c>
      <c r="B94" s="344">
        <v>3.5415999999999999</v>
      </c>
      <c r="C94" s="425">
        <v>131.06469999999999</v>
      </c>
      <c r="D94" s="426">
        <v>83.61</v>
      </c>
      <c r="E94" s="426">
        <v>220.40889999999999</v>
      </c>
      <c r="F94" s="426">
        <v>144.00819999999999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208</v>
      </c>
      <c r="B95" s="340">
        <v>13.256500000000001</v>
      </c>
      <c r="C95" s="423">
        <v>104.0337</v>
      </c>
      <c r="D95" s="424">
        <v>77.880799999999994</v>
      </c>
      <c r="E95" s="424">
        <v>162.48580000000001</v>
      </c>
      <c r="F95" s="424">
        <v>114.401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 t="s">
        <v>209</v>
      </c>
      <c r="B96" s="344">
        <v>2.7477999999999998</v>
      </c>
      <c r="C96" s="425">
        <v>108.5963</v>
      </c>
      <c r="D96" s="426">
        <v>84.945999999999998</v>
      </c>
      <c r="E96" s="426">
        <v>168.0523</v>
      </c>
      <c r="F96" s="426">
        <v>118.6756</v>
      </c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 t="s">
        <v>210</v>
      </c>
      <c r="B97" s="340">
        <v>8.8800000000000004E-2</v>
      </c>
      <c r="C97" s="423">
        <v>106.67</v>
      </c>
      <c r="D97" s="424">
        <v>79.400000000000006</v>
      </c>
      <c r="E97" s="424">
        <v>129.99879999999999</v>
      </c>
      <c r="F97" s="424">
        <v>106.6036</v>
      </c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 t="s">
        <v>211</v>
      </c>
      <c r="B98" s="344">
        <v>2.1042000000000001</v>
      </c>
      <c r="C98" s="425">
        <v>118.08</v>
      </c>
      <c r="D98" s="426">
        <v>92.723200000000006</v>
      </c>
      <c r="E98" s="426">
        <v>176.87190000000001</v>
      </c>
      <c r="F98" s="426">
        <v>124.9281</v>
      </c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 t="s">
        <v>212</v>
      </c>
      <c r="B99" s="340">
        <v>0.39600000000000002</v>
      </c>
      <c r="C99" s="423">
        <v>193.9127</v>
      </c>
      <c r="D99" s="424">
        <v>139.41249999999999</v>
      </c>
      <c r="E99" s="424">
        <v>295.30290000000002</v>
      </c>
      <c r="F99" s="424">
        <v>207.4273</v>
      </c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 t="s">
        <v>213</v>
      </c>
      <c r="B100" s="344">
        <v>1.3341000000000001</v>
      </c>
      <c r="C100" s="425">
        <v>194.4906</v>
      </c>
      <c r="D100" s="426">
        <v>78.278099999999995</v>
      </c>
      <c r="E100" s="426">
        <v>274.09750000000003</v>
      </c>
      <c r="F100" s="426">
        <v>192.03120000000001</v>
      </c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 t="s">
        <v>214</v>
      </c>
      <c r="B101" s="340">
        <v>2.7972000000000001</v>
      </c>
      <c r="C101" s="423">
        <v>182.9879</v>
      </c>
      <c r="D101" s="424">
        <v>104.8419</v>
      </c>
      <c r="E101" s="424">
        <v>258.68819999999999</v>
      </c>
      <c r="F101" s="424">
        <v>188.81110000000001</v>
      </c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 t="s">
        <v>215</v>
      </c>
      <c r="B102" s="344">
        <v>1.1133</v>
      </c>
      <c r="C102" s="425">
        <v>246.5273</v>
      </c>
      <c r="D102" s="426">
        <v>143.16640000000001</v>
      </c>
      <c r="E102" s="426">
        <v>278.37099999999998</v>
      </c>
      <c r="F102" s="426">
        <v>227.0624</v>
      </c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 t="s">
        <v>216</v>
      </c>
      <c r="B103" s="340">
        <v>8.2600000000000007E-2</v>
      </c>
      <c r="C103" s="423">
        <v>176.6695</v>
      </c>
      <c r="D103" s="424">
        <v>139.66739999999999</v>
      </c>
      <c r="E103" s="424">
        <v>281.40620000000001</v>
      </c>
      <c r="F103" s="424">
        <v>206.2884</v>
      </c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 t="s">
        <v>217</v>
      </c>
      <c r="B104" s="344">
        <v>9.9276</v>
      </c>
      <c r="C104" s="425">
        <v>160.8202</v>
      </c>
      <c r="D104" s="426">
        <v>81.873900000000006</v>
      </c>
      <c r="E104" s="426">
        <v>258.71210000000002</v>
      </c>
      <c r="F104" s="426">
        <v>168.57050000000001</v>
      </c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 t="s">
        <v>218</v>
      </c>
      <c r="B105" s="340">
        <v>6.6498999999999997</v>
      </c>
      <c r="C105" s="423">
        <v>196.4162</v>
      </c>
      <c r="D105" s="424">
        <v>123.7302</v>
      </c>
      <c r="E105" s="424">
        <v>297.95229999999998</v>
      </c>
      <c r="F105" s="424">
        <v>210.1756</v>
      </c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 t="s">
        <v>219</v>
      </c>
      <c r="B106" s="344">
        <v>3.2323</v>
      </c>
      <c r="C106" s="425">
        <v>186.14830000000001</v>
      </c>
      <c r="D106" s="426">
        <v>110.90260000000001</v>
      </c>
      <c r="E106" s="426">
        <v>271.23489999999998</v>
      </c>
      <c r="F106" s="426">
        <v>189.34180000000001</v>
      </c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 t="s">
        <v>220</v>
      </c>
      <c r="B107" s="340">
        <v>0.14380000000000001</v>
      </c>
      <c r="C107" s="423">
        <v>171.63570000000001</v>
      </c>
      <c r="D107" s="424">
        <v>119.4539</v>
      </c>
      <c r="E107" s="424">
        <v>258.33870000000002</v>
      </c>
      <c r="F107" s="424">
        <v>186.02420000000001</v>
      </c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 t="s">
        <v>221</v>
      </c>
      <c r="B108" s="344">
        <v>4.5312000000000001</v>
      </c>
      <c r="C108" s="425">
        <v>188.2157</v>
      </c>
      <c r="D108" s="426">
        <v>129.4896</v>
      </c>
      <c r="E108" s="426">
        <v>276.83819999999997</v>
      </c>
      <c r="F108" s="426">
        <v>194.94630000000001</v>
      </c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 t="s">
        <v>222</v>
      </c>
      <c r="B109" s="340">
        <v>0.13339999999999999</v>
      </c>
      <c r="C109" s="423">
        <v>151.35810000000001</v>
      </c>
      <c r="D109" s="424">
        <v>104.78270000000001</v>
      </c>
      <c r="E109" s="424">
        <v>338.19850000000002</v>
      </c>
      <c r="F109" s="424">
        <v>187.91210000000001</v>
      </c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 t="s">
        <v>223</v>
      </c>
      <c r="B110" s="344">
        <v>2.9361000000000002</v>
      </c>
      <c r="C110" s="425">
        <v>168.03980000000001</v>
      </c>
      <c r="D110" s="426">
        <v>77.956599999999995</v>
      </c>
      <c r="E110" s="426">
        <v>274.98250000000002</v>
      </c>
      <c r="F110" s="426">
        <v>173.3964</v>
      </c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 t="s">
        <v>224</v>
      </c>
      <c r="B111" s="340">
        <v>0.45700000000000002</v>
      </c>
      <c r="C111" s="423">
        <v>209.7398</v>
      </c>
      <c r="D111" s="424">
        <v>129.01949999999999</v>
      </c>
      <c r="E111" s="424">
        <v>258.75549999999998</v>
      </c>
      <c r="F111" s="424">
        <v>201.47540000000001</v>
      </c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 t="s">
        <v>225</v>
      </c>
      <c r="B112" s="344">
        <v>1.7245999999999999</v>
      </c>
      <c r="C112" s="425">
        <v>206.47790000000001</v>
      </c>
      <c r="D112" s="426">
        <v>127.154</v>
      </c>
      <c r="E112" s="426">
        <v>305.43360000000001</v>
      </c>
      <c r="F112" s="426">
        <v>214.09809999999999</v>
      </c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 t="s">
        <v>226</v>
      </c>
      <c r="B113" s="340">
        <v>0.1762</v>
      </c>
      <c r="C113" s="423">
        <v>152.7748</v>
      </c>
      <c r="D113" s="424">
        <v>117.096</v>
      </c>
      <c r="E113" s="424">
        <v>223.0393</v>
      </c>
      <c r="F113" s="424">
        <v>169.32339999999999</v>
      </c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 t="s">
        <v>227</v>
      </c>
      <c r="B114" s="344">
        <v>2.544</v>
      </c>
      <c r="C114" s="425">
        <v>178.4161</v>
      </c>
      <c r="D114" s="426">
        <v>114.59520000000001</v>
      </c>
      <c r="E114" s="426">
        <v>248.47630000000001</v>
      </c>
      <c r="F114" s="426">
        <v>182.73589999999999</v>
      </c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 t="s">
        <v>228</v>
      </c>
      <c r="B115" s="340">
        <v>1.8772</v>
      </c>
      <c r="C115" s="423">
        <v>174.875</v>
      </c>
      <c r="D115" s="424">
        <v>122.1237</v>
      </c>
      <c r="E115" s="424">
        <v>238.02080000000001</v>
      </c>
      <c r="F115" s="424">
        <v>179.3629</v>
      </c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 t="s">
        <v>229</v>
      </c>
      <c r="B116" s="344">
        <v>0.35449999999999998</v>
      </c>
      <c r="C116" s="425">
        <v>161.27359999999999</v>
      </c>
      <c r="D116" s="426">
        <v>116.3302</v>
      </c>
      <c r="E116" s="426">
        <v>233.95099999999999</v>
      </c>
      <c r="F116" s="426">
        <v>166.95529999999999</v>
      </c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 t="s">
        <v>230</v>
      </c>
      <c r="B117" s="340">
        <v>2.0405000000000002</v>
      </c>
      <c r="C117" s="423">
        <v>149.02209999999999</v>
      </c>
      <c r="D117" s="424">
        <v>91.25</v>
      </c>
      <c r="E117" s="424">
        <v>217.0727</v>
      </c>
      <c r="F117" s="424">
        <v>154.8047</v>
      </c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 t="s">
        <v>231</v>
      </c>
      <c r="B118" s="344">
        <v>3.0575000000000001</v>
      </c>
      <c r="C118" s="425">
        <v>166.29750000000001</v>
      </c>
      <c r="D118" s="426">
        <v>100.0656</v>
      </c>
      <c r="E118" s="426">
        <v>222.4796</v>
      </c>
      <c r="F118" s="426">
        <v>164.28739999999999</v>
      </c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 t="s">
        <v>232</v>
      </c>
      <c r="B119" s="340">
        <v>0.35899999999999999</v>
      </c>
      <c r="C119" s="423">
        <v>142.03880000000001</v>
      </c>
      <c r="D119" s="424">
        <v>121.7668</v>
      </c>
      <c r="E119" s="424">
        <v>181.30029999999999</v>
      </c>
      <c r="F119" s="424">
        <v>144.5043</v>
      </c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 t="s">
        <v>233</v>
      </c>
      <c r="B120" s="344">
        <v>2.8818999999999999</v>
      </c>
      <c r="C120" s="425">
        <v>119.0681</v>
      </c>
      <c r="D120" s="426">
        <v>73.321200000000005</v>
      </c>
      <c r="E120" s="426">
        <v>216.59059999999999</v>
      </c>
      <c r="F120" s="426">
        <v>128.61670000000001</v>
      </c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 t="s">
        <v>234</v>
      </c>
      <c r="B121" s="340">
        <v>0.53</v>
      </c>
      <c r="C121" s="423">
        <v>131.42429999999999</v>
      </c>
      <c r="D121" s="424">
        <v>102.3022</v>
      </c>
      <c r="E121" s="424">
        <v>179.80889999999999</v>
      </c>
      <c r="F121" s="424">
        <v>138.58949999999999</v>
      </c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 t="s">
        <v>235</v>
      </c>
      <c r="B122" s="344">
        <v>1.7565999999999999</v>
      </c>
      <c r="C122" s="425">
        <v>154.0094</v>
      </c>
      <c r="D122" s="426">
        <v>129.00559999999999</v>
      </c>
      <c r="E122" s="426">
        <v>223.02959999999999</v>
      </c>
      <c r="F122" s="426">
        <v>166.04</v>
      </c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 t="s">
        <v>236</v>
      </c>
      <c r="B123" s="340">
        <v>0.54400000000000004</v>
      </c>
      <c r="C123" s="423">
        <v>137.8571</v>
      </c>
      <c r="D123" s="424">
        <v>91.977999999999994</v>
      </c>
      <c r="E123" s="424">
        <v>188.6352</v>
      </c>
      <c r="F123" s="424">
        <v>141.0942</v>
      </c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 t="s">
        <v>237</v>
      </c>
      <c r="B124" s="344">
        <v>2.3902999999999999</v>
      </c>
      <c r="C124" s="425">
        <v>177.23159999999999</v>
      </c>
      <c r="D124" s="426">
        <v>136.3312</v>
      </c>
      <c r="E124" s="426">
        <v>249.2313</v>
      </c>
      <c r="F124" s="426">
        <v>189.33420000000001</v>
      </c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 t="s">
        <v>238</v>
      </c>
      <c r="B125" s="340">
        <v>6.0632000000000001</v>
      </c>
      <c r="C125" s="423">
        <v>158.72489999999999</v>
      </c>
      <c r="D125" s="424">
        <v>110.33</v>
      </c>
      <c r="E125" s="424">
        <v>205.80119999999999</v>
      </c>
      <c r="F125" s="424">
        <v>159.70670000000001</v>
      </c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 t="s">
        <v>239</v>
      </c>
      <c r="B126" s="344">
        <v>1.8220000000000001</v>
      </c>
      <c r="C126" s="425">
        <v>152.2285</v>
      </c>
      <c r="D126" s="426">
        <v>109.0078</v>
      </c>
      <c r="E126" s="426">
        <v>183.184</v>
      </c>
      <c r="F126" s="426">
        <v>148.02699999999999</v>
      </c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 t="s">
        <v>240</v>
      </c>
      <c r="B127" s="340">
        <v>10.824199999999999</v>
      </c>
      <c r="C127" s="423">
        <v>160.05410000000001</v>
      </c>
      <c r="D127" s="424">
        <v>99.48</v>
      </c>
      <c r="E127" s="424">
        <v>244.9742</v>
      </c>
      <c r="F127" s="424">
        <v>171.17</v>
      </c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 t="s">
        <v>241</v>
      </c>
      <c r="B128" s="344">
        <v>0.62290000000000001</v>
      </c>
      <c r="C128" s="425">
        <v>256.18630000000002</v>
      </c>
      <c r="D128" s="426">
        <v>210.6874</v>
      </c>
      <c r="E128" s="426">
        <v>283.346</v>
      </c>
      <c r="F128" s="426">
        <v>250.01929999999999</v>
      </c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 t="s">
        <v>242</v>
      </c>
      <c r="B129" s="340">
        <v>1.0867</v>
      </c>
      <c r="C129" s="423">
        <v>186.25149999999999</v>
      </c>
      <c r="D129" s="424">
        <v>141.47219999999999</v>
      </c>
      <c r="E129" s="424">
        <v>236.56120000000001</v>
      </c>
      <c r="F129" s="424">
        <v>186.6807</v>
      </c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 t="s">
        <v>243</v>
      </c>
      <c r="B130" s="344">
        <v>1.1600999999999999</v>
      </c>
      <c r="C130" s="425">
        <v>151.3192</v>
      </c>
      <c r="D130" s="426">
        <v>61.433300000000003</v>
      </c>
      <c r="E130" s="426">
        <v>190.738</v>
      </c>
      <c r="F130" s="426">
        <v>145.73519999999999</v>
      </c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 t="s">
        <v>244</v>
      </c>
      <c r="B131" s="340">
        <v>12.304500000000001</v>
      </c>
      <c r="C131" s="423">
        <v>131.8115</v>
      </c>
      <c r="D131" s="424">
        <v>78.691800000000001</v>
      </c>
      <c r="E131" s="424">
        <v>218.02010000000001</v>
      </c>
      <c r="F131" s="424">
        <v>138.5273</v>
      </c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 t="s">
        <v>245</v>
      </c>
      <c r="B132" s="344">
        <v>0.42880000000000001</v>
      </c>
      <c r="C132" s="425">
        <v>172.8998</v>
      </c>
      <c r="D132" s="426">
        <v>110.07980000000001</v>
      </c>
      <c r="E132" s="426">
        <v>255.6328</v>
      </c>
      <c r="F132" s="426">
        <v>179.15989999999999</v>
      </c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 t="s">
        <v>246</v>
      </c>
      <c r="B133" s="340">
        <v>18.848800000000001</v>
      </c>
      <c r="C133" s="423">
        <v>160.5761</v>
      </c>
      <c r="D133" s="424">
        <v>117.3934</v>
      </c>
      <c r="E133" s="424">
        <v>228.07</v>
      </c>
      <c r="F133" s="424">
        <v>166.65020000000001</v>
      </c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 t="s">
        <v>247</v>
      </c>
      <c r="B134" s="344">
        <v>3.8513999999999999</v>
      </c>
      <c r="C134" s="425">
        <v>84.39</v>
      </c>
      <c r="D134" s="426">
        <v>66</v>
      </c>
      <c r="E134" s="426">
        <v>130.00839999999999</v>
      </c>
      <c r="F134" s="426">
        <v>93.798599999999993</v>
      </c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 t="s">
        <v>248</v>
      </c>
      <c r="B135" s="340">
        <v>6.5675999999999997</v>
      </c>
      <c r="C135" s="423">
        <v>119.7115</v>
      </c>
      <c r="D135" s="424">
        <v>71.150000000000006</v>
      </c>
      <c r="E135" s="424">
        <v>181.51240000000001</v>
      </c>
      <c r="F135" s="424">
        <v>123.13249999999999</v>
      </c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 t="s">
        <v>249</v>
      </c>
      <c r="B136" s="344">
        <v>3.6166999999999998</v>
      </c>
      <c r="C136" s="425">
        <v>138.1935</v>
      </c>
      <c r="D136" s="426">
        <v>83.377200000000002</v>
      </c>
      <c r="E136" s="426">
        <v>197.61179999999999</v>
      </c>
      <c r="F136" s="426">
        <v>143.61789999999999</v>
      </c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 t="s">
        <v>250</v>
      </c>
      <c r="B137" s="340">
        <v>6.4799999999999996E-2</v>
      </c>
      <c r="C137" s="423">
        <v>113.1476</v>
      </c>
      <c r="D137" s="424">
        <v>95.824200000000005</v>
      </c>
      <c r="E137" s="424">
        <v>132.8125</v>
      </c>
      <c r="F137" s="424">
        <v>113.6343</v>
      </c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 t="s">
        <v>251</v>
      </c>
      <c r="B138" s="344">
        <v>0.29060000000000002</v>
      </c>
      <c r="C138" s="425">
        <v>86.98</v>
      </c>
      <c r="D138" s="426">
        <v>66</v>
      </c>
      <c r="E138" s="426">
        <v>104.355</v>
      </c>
      <c r="F138" s="426">
        <v>89.355000000000004</v>
      </c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 t="s">
        <v>252</v>
      </c>
      <c r="B139" s="340">
        <v>0.05</v>
      </c>
      <c r="C139" s="423">
        <v>145.7362</v>
      </c>
      <c r="D139" s="424">
        <v>119.76819999999999</v>
      </c>
      <c r="E139" s="424">
        <v>169.06120000000001</v>
      </c>
      <c r="F139" s="424">
        <v>144.50319999999999</v>
      </c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CZ020</dc:subject>
  <dc:creator>MPSV ČR</dc:creator>
  <cp:lastModifiedBy>Novotný Michal</cp:lastModifiedBy>
  <dcterms:created xsi:type="dcterms:W3CDTF">2019-03-19T12:30:14Z</dcterms:created>
  <dcterms:modified xsi:type="dcterms:W3CDTF">2019-03-19T12:30:16Z</dcterms:modified>
</cp:coreProperties>
</file>